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1670" windowHeight="4650" tabRatio="843"/>
  </bookViews>
  <sheets>
    <sheet name="Classement" sheetId="104" r:id="rId1"/>
    <sheet name="Équipes - PPM" sheetId="107" r:id="rId2"/>
    <sheet name="Équipes - Complet" sheetId="108" r:id="rId3"/>
    <sheet name="Individuel - PPM" sheetId="86" r:id="rId4"/>
    <sheet name="Individuel - Complet" sheetId="106" r:id="rId5"/>
    <sheet name="Individuel - Chaise" sheetId="110" r:id="rId6"/>
    <sheet name="Joueurs éligibles" sheetId="111" r:id="rId7"/>
    <sheet name="Résultats" sheetId="109" r:id="rId8"/>
  </sheets>
  <definedNames>
    <definedName name="_xlnm._FilterDatabase" localSheetId="0" hidden="1">Classement!$A$1:$M$1</definedName>
    <definedName name="_xlnm._FilterDatabase" localSheetId="2" hidden="1">'Équipes - Complet'!$A$1:$X$1</definedName>
    <definedName name="_xlnm._FilterDatabase" localSheetId="1" hidden="1">'Équipes - PPM'!$A$1:$D$1</definedName>
    <definedName name="_xlnm._FilterDatabase" localSheetId="4" hidden="1">'Individuel - Complet'!$A$1:$U$1</definedName>
    <definedName name="_xlnm._FilterDatabase" localSheetId="3" hidden="1">'Individuel - PPM'!$A$1:$D$1</definedName>
    <definedName name="_xlnm.Print_Titles" localSheetId="3">'Individuel - PPM'!$1:$1</definedName>
    <definedName name="_xlnm.Print_Area" localSheetId="0">Classement!$A$1:$M$17</definedName>
    <definedName name="_xlnm.Print_Area" localSheetId="2">'Équipes - Complet'!$A$1:$X$17</definedName>
    <definedName name="_xlnm.Print_Area" localSheetId="1">'Équipes - PPM'!$A$1:$D$17</definedName>
    <definedName name="_xlnm.Print_Area" localSheetId="4">'Individuel - Complet'!$A$1:$U$90</definedName>
    <definedName name="_xlnm.Print_Area" localSheetId="3">'Individuel - PPM'!$A$1:$D$90</definedName>
    <definedName name="_xlnm.Print_Area" localSheetId="6">'Joueurs éligibles'!$A$1:$B$82</definedName>
    <definedName name="_xlnm.Print_Area" localSheetId="7">Résultats!$A$1:$S$95</definedName>
  </definedNames>
  <calcPr calcId="125725"/>
</workbook>
</file>

<file path=xl/calcChain.xml><?xml version="1.0" encoding="utf-8"?>
<calcChain xmlns="http://schemas.openxmlformats.org/spreadsheetml/2006/main">
  <c r="P18" i="110" l="1"/>
  <c r="P17" i="110"/>
  <c r="P16" i="110"/>
  <c r="P15" i="110"/>
  <c r="P14" i="110"/>
  <c r="P13" i="110"/>
  <c r="P12" i="110"/>
  <c r="P11" i="110"/>
  <c r="P10" i="110"/>
  <c r="P9" i="110"/>
  <c r="P8" i="110"/>
  <c r="P7" i="110"/>
  <c r="P6" i="110"/>
  <c r="P5" i="110"/>
  <c r="P4" i="110"/>
  <c r="P3" i="110"/>
</calcChain>
</file>

<file path=xl/sharedStrings.xml><?xml version="1.0" encoding="utf-8"?>
<sst xmlns="http://schemas.openxmlformats.org/spreadsheetml/2006/main" count="1301" uniqueCount="179">
  <si>
    <t>Équipe</t>
  </si>
  <si>
    <t>Alexandre David-Uraz</t>
  </si>
  <si>
    <t>Joueur</t>
  </si>
  <si>
    <t>Guillaume Rondot</t>
  </si>
  <si>
    <t>CHU</t>
  </si>
  <si>
    <t>Raphaël Hugo Ouellet</t>
  </si>
  <si>
    <t>Véronique Rouleau</t>
  </si>
  <si>
    <t>Pierre-Michel Jalbert</t>
  </si>
  <si>
    <t>Frédérick Jean-François</t>
  </si>
  <si>
    <t>Jean-Philippe Chabot</t>
  </si>
  <si>
    <t>Andréa Chauvin</t>
  </si>
  <si>
    <t>Francis Méthot</t>
  </si>
  <si>
    <t>PPM</t>
  </si>
  <si>
    <t>MOG</t>
  </si>
  <si>
    <t>JMP</t>
  </si>
  <si>
    <t>Fábio de Carvalho</t>
  </si>
  <si>
    <t>Maxime Turcotte-Noiseux</t>
  </si>
  <si>
    <t>Mathieu Bergeron</t>
  </si>
  <si>
    <t>BAR</t>
  </si>
  <si>
    <t>Virginie Paquet</t>
  </si>
  <si>
    <t>Olivier Duchemin</t>
  </si>
  <si>
    <t>Guillaume Turgeon</t>
  </si>
  <si>
    <t>Simon Foster</t>
  </si>
  <si>
    <t>Maxime Fournaise</t>
  </si>
  <si>
    <t>Vincent Lecours</t>
  </si>
  <si>
    <t>Dave Dostie</t>
  </si>
  <si>
    <t>Simon Boudreau</t>
  </si>
  <si>
    <t>Robert Bergevin</t>
  </si>
  <si>
    <t>Guillaume Breault-Duncan</t>
  </si>
  <si>
    <t>Patrice Jodoin</t>
  </si>
  <si>
    <t>Olivier Paradis-Lemieux</t>
  </si>
  <si>
    <t>BRO</t>
  </si>
  <si>
    <t>NIQ</t>
  </si>
  <si>
    <t>Sophie Lepage-Pellerin</t>
  </si>
  <si>
    <t>YO!</t>
  </si>
  <si>
    <t>Simon Dufour-Turbis</t>
  </si>
  <si>
    <t>Danny Castonguay</t>
  </si>
  <si>
    <t>Martin Langlois</t>
  </si>
  <si>
    <t>Mathieu Carrier</t>
  </si>
  <si>
    <t>Louis-Simon Melançon</t>
  </si>
  <si>
    <t>NEL</t>
  </si>
  <si>
    <t>Eloïse Thompson-Tremblay</t>
  </si>
  <si>
    <t>Étienne Morin-Lévesque</t>
  </si>
  <si>
    <t>Gilles Pépin</t>
  </si>
  <si>
    <t>Hubert Corriveau</t>
  </si>
  <si>
    <t>MPD</t>
  </si>
  <si>
    <t>Elizabeth Foley</t>
  </si>
  <si>
    <t>Jennifer Lake-Goodman</t>
  </si>
  <si>
    <t>Marcel Dugas</t>
  </si>
  <si>
    <t>GHC</t>
  </si>
  <si>
    <t>Axel Fournier</t>
  </si>
  <si>
    <t>Florence Poirier-Ostiguy</t>
  </si>
  <si>
    <t>Raphaël Merrette</t>
  </si>
  <si>
    <t>Marc-André Samson</t>
  </si>
  <si>
    <t>Alex Champagne-Gélinas</t>
  </si>
  <si>
    <t>BUZ</t>
  </si>
  <si>
    <t>Mathieu Laforce</t>
  </si>
  <si>
    <t>Valérie Jacob</t>
  </si>
  <si>
    <t>Jean-François Cusson</t>
  </si>
  <si>
    <t>Olivier Caron</t>
  </si>
  <si>
    <t>GEN</t>
  </si>
  <si>
    <t>Daniel Morin</t>
  </si>
  <si>
    <t>Philippe Tanguay</t>
  </si>
  <si>
    <t>Patrick Leblanc</t>
  </si>
  <si>
    <t>INF</t>
  </si>
  <si>
    <t>Eveline Falardeau</t>
  </si>
  <si>
    <t>Jean-Pierre Paquet</t>
  </si>
  <si>
    <t>Daniel Duclos</t>
  </si>
  <si>
    <t>Antoine Michaud</t>
  </si>
  <si>
    <t>RAN</t>
  </si>
  <si>
    <t>Sébastien Landry</t>
  </si>
  <si>
    <t>Véronique Bouchard</t>
  </si>
  <si>
    <t>Éric Labonté</t>
  </si>
  <si>
    <t>BCL</t>
  </si>
  <si>
    <t>Virginie Gendron-Blais</t>
  </si>
  <si>
    <t>Claude Martin</t>
  </si>
  <si>
    <t>Dominick Claude</t>
  </si>
  <si>
    <t>Thierry Lavoie</t>
  </si>
  <si>
    <t>Petit indice</t>
  </si>
  <si>
    <t>Sports et loisirs</t>
  </si>
  <si>
    <t>Sciences de la vie</t>
  </si>
  <si>
    <t>Arts</t>
  </si>
  <si>
    <t>Vocabulaire</t>
  </si>
  <si>
    <t>Cinéma-télévision</t>
  </si>
  <si>
    <t>Géographie et tourisme</t>
  </si>
  <si>
    <t>Musique</t>
  </si>
  <si>
    <t>Littérature</t>
  </si>
  <si>
    <t>Identification</t>
  </si>
  <si>
    <t>Relais</t>
  </si>
  <si>
    <t>Monde contemporain</t>
  </si>
  <si>
    <t>Histoire</t>
  </si>
  <si>
    <t>Sciences pures</t>
  </si>
  <si>
    <t>Extraits, synopsis, citations</t>
  </si>
  <si>
    <t>Résurrection</t>
  </si>
  <si>
    <t>Questions éclairs</t>
  </si>
  <si>
    <t>Code</t>
  </si>
  <si>
    <t>Les Barreaux de chaise</t>
  </si>
  <si>
    <t>V</t>
  </si>
  <si>
    <t>D</t>
  </si>
  <si>
    <t>N</t>
  </si>
  <si>
    <t>Décisions par défaut</t>
  </si>
  <si>
    <t>Mogwai Power</t>
  </si>
  <si>
    <t>Les Bro Malaises</t>
  </si>
  <si>
    <t>Niqab ta mère!</t>
  </si>
  <si>
    <t>Yo, Semin !</t>
  </si>
  <si>
    <t>La Nelligang (la gang de rue du chemin des Sauvages)</t>
  </si>
  <si>
    <t>Martin Picard Déco</t>
  </si>
  <si>
    <t>GHC Collège Saint-Jean-Paul-Eudes</t>
  </si>
  <si>
    <t>Los Chupacabras déménagent!</t>
  </si>
  <si>
    <t>Buzz 920</t>
  </si>
  <si>
    <t>Gentlemen's Club</t>
  </si>
  <si>
    <t>Les influx relax</t>
  </si>
  <si>
    <t>Rangers solaires</t>
  </si>
  <si>
    <t>Bien Coderriser, puis mettre Labeaume sur la plaie</t>
  </si>
  <si>
    <t>The Jean-Marc Paquette Nobel Peace Prize: ...</t>
  </si>
  <si>
    <t>2015-2016</t>
  </si>
  <si>
    <t>Saison</t>
  </si>
  <si>
    <t>PJ</t>
  </si>
  <si>
    <t>P</t>
  </si>
  <si>
    <t>Pts</t>
  </si>
  <si>
    <t>Pts / partie</t>
  </si>
  <si>
    <t>Pts Pour</t>
  </si>
  <si>
    <t>Extraits audio</t>
  </si>
  <si>
    <t>Le choix</t>
  </si>
  <si>
    <t>La liste</t>
  </si>
  <si>
    <t>The Jean-Marc Paquette Nobel Peace Prize: …</t>
  </si>
  <si>
    <t>Moins-dix</t>
  </si>
  <si>
    <t>Total</t>
  </si>
  <si>
    <t>Plateaux</t>
  </si>
  <si>
    <t>Matches</t>
  </si>
  <si>
    <t>1re compétition</t>
  </si>
  <si>
    <t>AMA</t>
  </si>
  <si>
    <t>Les Amalgamés</t>
  </si>
  <si>
    <t>Adrian Deac</t>
  </si>
  <si>
    <t>Simon Lett</t>
  </si>
  <si>
    <t>Sophie Chaput</t>
  </si>
  <si>
    <t>Catherine Craig-St-Louis</t>
  </si>
  <si>
    <t>Xavier Chéron</t>
  </si>
  <si>
    <t>Christophe Cloutier</t>
  </si>
  <si>
    <t>Dmitri Fedorov</t>
  </si>
  <si>
    <t>Eugénie Matthey-J.</t>
  </si>
  <si>
    <t>Martin Deschênes</t>
  </si>
  <si>
    <t>Alexandre Ramacieri</t>
  </si>
  <si>
    <t>Karine-Myrgianie Jean-François</t>
  </si>
  <si>
    <t>Jean Lagacé</t>
  </si>
  <si>
    <t>Jean-Daniel Picard</t>
  </si>
  <si>
    <t>Karine Julien</t>
  </si>
  <si>
    <t>Camille Masbourian</t>
  </si>
  <si>
    <t>Guillaume Tremblay</t>
  </si>
  <si>
    <t>Catherine Ménard</t>
  </si>
  <si>
    <t>2e compétition</t>
  </si>
  <si>
    <t>Chaise 1</t>
  </si>
  <si>
    <t>Chaise 2</t>
  </si>
  <si>
    <t>Chaise 3</t>
  </si>
  <si>
    <t>Chaise 4</t>
  </si>
  <si>
    <t>Indice de profondeur</t>
  </si>
  <si>
    <t>Rang</t>
  </si>
  <si>
    <t>Score</t>
  </si>
  <si>
    <t>Le "score" est la somme de la position de l'équipe pour chaque chaise.</t>
  </si>
  <si>
    <t>Pour la quatrième chaise, on ne compte que le premier joueur de chaque équipe dans le calcul des positions.</t>
  </si>
  <si>
    <t>Plus le "score" est bas, plus l'équipe a de la profondeur.</t>
  </si>
  <si>
    <t>Alain Gravel</t>
  </si>
  <si>
    <t>Guillaume Courchesne</t>
  </si>
  <si>
    <t>Étienne Lafleur</t>
  </si>
  <si>
    <t>3e compétition</t>
  </si>
  <si>
    <t>Isabelle Rousseau</t>
  </si>
  <si>
    <t>Patrick Rocheleau</t>
  </si>
  <si>
    <t>Jean-Michel Laliberté</t>
  </si>
  <si>
    <t>Louise Girard</t>
  </si>
  <si>
    <t>Ex.: YOS! a la 5e première chaise + la 10e deuxième chaise + la 5e troisième chaise + la 1re quatrième chaise = 21</t>
  </si>
  <si>
    <t>4e compétition</t>
  </si>
  <si>
    <t>Pierre-Olivier D'Amours</t>
  </si>
  <si>
    <t>Anne-Marie Jacob</t>
  </si>
  <si>
    <t>Clara St-Jacques</t>
  </si>
  <si>
    <t>5e compétition</t>
  </si>
  <si>
    <t>Alice Côté Dupuis</t>
  </si>
  <si>
    <t>6e compétition</t>
  </si>
  <si>
    <t>Liste des joueurs éligibles pour la finale</t>
  </si>
  <si>
    <t>Guyllaume Verdon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</si>
</sst>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€-1]_-;_-* #,##0.00\ [$€-1]\-;_-* &quot;-&quot;??\ [$€-1]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theme="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0">
    <xf numFmtId="0" fontId="0" fillId="0" borderId="0" xfId="0"/>
    <xf numFmtId="0" fontId="5" fillId="0" borderId="0" xfId="0" applyFont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2" fontId="6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4" fillId="3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0" borderId="1" xfId="0" applyFont="1" applyFill="1" applyBorder="1"/>
    <xf numFmtId="0" fontId="5" fillId="12" borderId="1" xfId="0" applyFont="1" applyFill="1" applyBorder="1"/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12" fillId="0" borderId="1" xfId="0" applyFont="1" applyFill="1" applyBorder="1"/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164" fontId="5" fillId="12" borderId="6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5" fillId="13" borderId="1" xfId="0" applyFont="1" applyFill="1" applyBorder="1"/>
    <xf numFmtId="0" fontId="5" fillId="13" borderId="1" xfId="0" applyFont="1" applyFill="1" applyBorder="1" applyAlignment="1">
      <alignment horizontal="center"/>
    </xf>
    <xf numFmtId="164" fontId="5" fillId="13" borderId="1" xfId="0" applyNumberFormat="1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4" fillId="13" borderId="1" xfId="0" applyFont="1" applyFill="1" applyBorder="1"/>
    <xf numFmtId="0" fontId="14" fillId="13" borderId="1" xfId="0" applyFont="1" applyFill="1" applyBorder="1" applyAlignment="1">
      <alignment horizontal="center"/>
    </xf>
    <xf numFmtId="164" fontId="14" fillId="13" borderId="1" xfId="0" applyNumberFormat="1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9" fillId="13" borderId="1" xfId="0" applyFont="1" applyFill="1" applyBorder="1"/>
    <xf numFmtId="0" fontId="9" fillId="13" borderId="1" xfId="0" applyFont="1" applyFill="1" applyBorder="1" applyAlignment="1">
      <alignment horizontal="center"/>
    </xf>
    <xf numFmtId="164" fontId="9" fillId="1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5" fillId="0" borderId="6" xfId="0" applyNumberFormat="1" applyFont="1" applyBorder="1" applyAlignment="1">
      <alignment horizontal="center"/>
    </xf>
    <xf numFmtId="0" fontId="6" fillId="0" borderId="0" xfId="0" applyFont="1"/>
    <xf numFmtId="0" fontId="3" fillId="14" borderId="1" xfId="0" applyFont="1" applyFill="1" applyBorder="1" applyAlignment="1">
      <alignment horizontal="center"/>
    </xf>
    <xf numFmtId="0" fontId="1" fillId="14" borderId="1" xfId="0" applyFont="1" applyFill="1" applyBorder="1"/>
    <xf numFmtId="164" fontId="6" fillId="13" borderId="1" xfId="0" applyNumberFormat="1" applyFont="1" applyFill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2" fillId="13" borderId="1" xfId="0" applyFont="1" applyFill="1" applyBorder="1"/>
    <xf numFmtId="164" fontId="12" fillId="13" borderId="1" xfId="0" applyNumberFormat="1" applyFont="1" applyFill="1" applyBorder="1" applyAlignment="1">
      <alignment horizontal="center"/>
    </xf>
    <xf numFmtId="164" fontId="11" fillId="13" borderId="1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 textRotation="90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90"/>
    </xf>
    <xf numFmtId="0" fontId="0" fillId="2" borderId="12" xfId="0" applyFill="1" applyBorder="1"/>
    <xf numFmtId="0" fontId="0" fillId="2" borderId="4" xfId="0" applyFill="1" applyBorder="1"/>
    <xf numFmtId="0" fontId="3" fillId="4" borderId="9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20" xfId="0" applyFill="1" applyBorder="1"/>
    <xf numFmtId="0" fontId="6" fillId="2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5" xfId="0" applyBorder="1"/>
  </cellXfs>
  <cellStyles count="4">
    <cellStyle name="Euro" xfId="1"/>
    <cellStyle name="Euro 2" xfId="3"/>
    <cellStyle name="Euro 3" xfId="2"/>
    <cellStyle name="Normal" xfId="0" builtinId="0"/>
  </cellStyles>
  <dxfs count="1027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7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6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top/>
      </border>
    </dxf>
    <dxf>
      <border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auto="1"/>
      </font>
      <fill>
        <patternFill patternType="solid">
          <bgColor theme="3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Classement" displayName="Classement" ref="A1:M17" totalsRowShown="0" headerRowDxfId="1026" dataDxfId="1024" headerRowBorderDxfId="1025" tableBorderDxfId="1023" totalsRowBorderDxfId="1022">
  <autoFilter ref="A1:M17"/>
  <sortState ref="A2:M17">
    <sortCondition descending="1" ref="H2:H17"/>
    <sortCondition descending="1" ref="M2:M17"/>
  </sortState>
  <tableColumns count="13">
    <tableColumn id="1" name="Saison" dataDxfId="1021"/>
    <tableColumn id="2" name="Code" dataDxfId="1020"/>
    <tableColumn id="3" name="Équipe" dataDxfId="1019"/>
    <tableColumn id="4" name="P" dataDxfId="1018"/>
    <tableColumn id="5" name="V" dataDxfId="1017"/>
    <tableColumn id="6" name="D" dataDxfId="1016"/>
    <tableColumn id="7" name="N" dataDxfId="1015"/>
    <tableColumn id="8" name="Pts" dataDxfId="1014"/>
    <tableColumn id="9" name="Pts / partie" dataDxfId="1013"/>
    <tableColumn id="10" name="Pts Pour" dataDxfId="1012"/>
    <tableColumn id="11" name="Décisions par défaut" dataDxfId="1011"/>
    <tableColumn id="12" name="PJ" dataDxfId="1010"/>
    <tableColumn id="13" name="PPM" dataDxfId="1009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id="10" name="Rang" displayName="Rang" ref="A2:A35" totalsRowShown="0" headerRowDxfId="778" dataDxfId="776" headerRowBorderDxfId="777" tableBorderDxfId="775">
  <tableColumns count="1">
    <tableColumn id="1" name="Rang" dataDxfId="774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1" name="Indicedeprofondeur" displayName="Indicedeprofondeur" ref="O2:P18" totalsRowShown="0" headerRowDxfId="773" headerRowBorderDxfId="772" tableBorderDxfId="771" totalsRowBorderDxfId="770">
  <sortState ref="O3:P18">
    <sortCondition ref="P3"/>
  </sortState>
  <tableColumns count="2">
    <tableColumn id="1" name="Équipe" dataDxfId="769"/>
    <tableColumn id="2" name="Score" dataDxfId="76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ÉquipesPPM" displayName="ÉquipesPPM" ref="A1:D17" totalsRowShown="0" headerRowDxfId="1005" dataDxfId="1003" headerRowBorderDxfId="1004" tableBorderDxfId="1002" totalsRowBorderDxfId="1001">
  <autoFilter ref="A1:D17"/>
  <sortState ref="A2:D17">
    <sortCondition descending="1" ref="D2:D17"/>
  </sortState>
  <tableColumns count="4">
    <tableColumn id="1" name="Code" dataDxfId="1000"/>
    <tableColumn id="2" name="Équipe" dataDxfId="999"/>
    <tableColumn id="3" name="PJ" dataDxfId="998"/>
    <tableColumn id="4" name="PPM" dataDxfId="997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1" name="ÉquipesComplet" displayName="ÉquipesComplet" ref="A1:X17" totalsRowShown="0" headerRowDxfId="930" dataDxfId="928" headerRowBorderDxfId="929" tableBorderDxfId="927" totalsRowBorderDxfId="926">
  <autoFilter ref="A1:X17"/>
  <sortState ref="A2:X17">
    <sortCondition descending="1" ref="W2:W17"/>
  </sortState>
  <tableColumns count="24">
    <tableColumn id="1" name="Code" dataDxfId="925"/>
    <tableColumn id="2" name="Équipe" dataDxfId="924"/>
    <tableColumn id="3" name="Petit indice" dataDxfId="923"/>
    <tableColumn id="4" name="Extraits audio" dataDxfId="922"/>
    <tableColumn id="5" name="Sports et loisirs" dataDxfId="921"/>
    <tableColumn id="6" name="Sciences de la vie" dataDxfId="920"/>
    <tableColumn id="7" name="Histoire" dataDxfId="919"/>
    <tableColumn id="8" name="Arts" dataDxfId="918"/>
    <tableColumn id="9" name="Le choix" dataDxfId="917"/>
    <tableColumn id="10" name="Vocabulaire" dataDxfId="916"/>
    <tableColumn id="11" name="Cinéma-télévision" dataDxfId="915"/>
    <tableColumn id="12" name="Géographie et tourisme" dataDxfId="914"/>
    <tableColumn id="13" name="Musique" dataDxfId="913"/>
    <tableColumn id="14" name="Littérature" dataDxfId="912"/>
    <tableColumn id="15" name="Identification" dataDxfId="911"/>
    <tableColumn id="16" name="Relais" dataDxfId="910"/>
    <tableColumn id="17" name="Sciences pures" dataDxfId="909"/>
    <tableColumn id="18" name="Monde contemporain" dataDxfId="908"/>
    <tableColumn id="19" name="Extraits, synopsis, citations" dataDxfId="907"/>
    <tableColumn id="20" name="Résurrection" dataDxfId="906"/>
    <tableColumn id="21" name="Questions éclairs" dataDxfId="905"/>
    <tableColumn id="22" name="La liste" dataDxfId="904"/>
    <tableColumn id="23" name="Total" dataDxfId="903"/>
    <tableColumn id="24" name="Moins-dix" dataDxfId="902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IndividuelPPM" displayName="IndividuelPPM" ref="A1:D90" totalsRowShown="0" headerRowDxfId="898" headerRowBorderDxfId="897" tableBorderDxfId="896" totalsRowBorderDxfId="895">
  <autoFilter ref="A1:D90"/>
  <sortState ref="A2:D88">
    <sortCondition descending="1" ref="D1:D88"/>
  </sortState>
  <tableColumns count="4">
    <tableColumn id="1" name="Équipe" dataDxfId="894"/>
    <tableColumn id="2" name="Joueur" dataDxfId="893"/>
    <tableColumn id="3" name="PJ" dataDxfId="892"/>
    <tableColumn id="4" name="PPM" dataDxfId="891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IndividuelComplet" displayName="IndividuelComplet" ref="A1:U90" totalsRowShown="0" headerRowDxfId="833" dataDxfId="831" headerRowBorderDxfId="832" tableBorderDxfId="830" totalsRowBorderDxfId="829">
  <autoFilter ref="A1:U90"/>
  <sortState ref="A2:U90">
    <sortCondition descending="1" ref="T2:T66"/>
  </sortState>
  <tableColumns count="21">
    <tableColumn id="1" name="Équipe" dataDxfId="828"/>
    <tableColumn id="2" name="Joueur" dataDxfId="827"/>
    <tableColumn id="3" name="Petit indice" dataDxfId="826"/>
    <tableColumn id="4" name="Sports et loisirs" dataDxfId="825"/>
    <tableColumn id="5" name="Sciences de la vie" dataDxfId="824"/>
    <tableColumn id="6" name="Histoire" dataDxfId="823"/>
    <tableColumn id="7" name="Arts" dataDxfId="822"/>
    <tableColumn id="8" name="Vocabulaire" dataDxfId="821"/>
    <tableColumn id="9" name="Cinéma-télévision" dataDxfId="820"/>
    <tableColumn id="10" name="Géographie et tourisme" dataDxfId="819"/>
    <tableColumn id="11" name="Musique" dataDxfId="818"/>
    <tableColumn id="12" name="Littérature" dataDxfId="817"/>
    <tableColumn id="13" name="Identification" dataDxfId="816"/>
    <tableColumn id="14" name="Relais" dataDxfId="815"/>
    <tableColumn id="15" name="Sciences pures" dataDxfId="814"/>
    <tableColumn id="16" name="Monde contemporain" dataDxfId="813"/>
    <tableColumn id="17" name="Extraits, synopsis, citations" dataDxfId="812"/>
    <tableColumn id="18" name="Résurrection" dataDxfId="811"/>
    <tableColumn id="19" name="Questions éclairs" dataDxfId="810"/>
    <tableColumn id="20" name="Total" dataDxfId="809"/>
    <tableColumn id="21" name="Moins-dix" dataDxfId="808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6" name="Chaise1" displayName="Chaise1" ref="B2:D18" totalsRowShown="0" headerRowDxfId="807" headerRowBorderDxfId="806" tableBorderDxfId="805" totalsRowBorderDxfId="804">
  <sortState ref="B3:D18">
    <sortCondition descending="1" ref="D3"/>
  </sortState>
  <tableColumns count="3">
    <tableColumn id="1" name="Équipe" dataDxfId="803"/>
    <tableColumn id="2" name="Joueur" dataDxfId="802"/>
    <tableColumn id="3" name="PPM" dataDxfId="801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Chaise2" displayName="Chaise2" ref="E2:G18" totalsRowShown="0" headerRowDxfId="800" headerRowBorderDxfId="799" tableBorderDxfId="798" totalsRowBorderDxfId="797">
  <sortState ref="E3:G18">
    <sortCondition descending="1" ref="G3"/>
  </sortState>
  <tableColumns count="3">
    <tableColumn id="1" name="Équipe" dataDxfId="796"/>
    <tableColumn id="2" name="Joueur" dataDxfId="795"/>
    <tableColumn id="3" name="PPM" dataDxfId="794"/>
  </tableColumns>
  <tableStyleInfo name="TableStyleLight17" showFirstColumn="0" showLastColumn="0" showRowStripes="1" showColumnStripes="0"/>
</table>
</file>

<file path=xl/tables/table8.xml><?xml version="1.0" encoding="utf-8"?>
<table xmlns="http://schemas.openxmlformats.org/spreadsheetml/2006/main" id="8" name="Chaise3" displayName="Chaise3" ref="H2:J18" totalsRowShown="0" headerRowDxfId="793" headerRowBorderDxfId="792" tableBorderDxfId="791" totalsRowBorderDxfId="790">
  <sortState ref="H3:J18">
    <sortCondition descending="1" ref="J3"/>
  </sortState>
  <tableColumns count="3">
    <tableColumn id="1" name="Équipe" dataDxfId="789"/>
    <tableColumn id="2" name="Joueur" dataDxfId="788"/>
    <tableColumn id="3" name="PPM" dataDxfId="787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id="9" name="Chaise4" displayName="Chaise4" ref="K2:M35" totalsRowShown="0" headerRowDxfId="786" dataDxfId="784" headerRowBorderDxfId="785" tableBorderDxfId="783" totalsRowBorderDxfId="782">
  <sortState ref="K3:M41">
    <sortCondition descending="1" ref="M3"/>
  </sortState>
  <tableColumns count="3">
    <tableColumn id="1" name="Équipe" dataDxfId="781"/>
    <tableColumn id="2" name="Joueur" dataDxfId="780"/>
    <tableColumn id="3" name="PPM" dataDxfId="779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tabSelected="1" zoomScaleNormal="100" workbookViewId="0"/>
  </sheetViews>
  <sheetFormatPr baseColWidth="10" defaultRowHeight="15" x14ac:dyDescent="0.25"/>
  <cols>
    <col min="1" max="1" width="10.140625" style="1" bestFit="1" customWidth="1"/>
    <col min="2" max="2" width="7.85546875" style="1" bestFit="1" customWidth="1"/>
    <col min="3" max="3" width="48.7109375" style="6" bestFit="1" customWidth="1"/>
    <col min="4" max="7" width="5.7109375" style="1" bestFit="1" customWidth="1"/>
    <col min="8" max="8" width="7.28515625" style="1" bestFit="1" customWidth="1"/>
    <col min="9" max="9" width="11" style="1" bestFit="1" customWidth="1"/>
    <col min="10" max="10" width="9.85546875" style="1" bestFit="1" customWidth="1"/>
    <col min="11" max="11" width="14.85546875" style="1" bestFit="1" customWidth="1"/>
    <col min="12" max="12" width="5.7109375" style="1" bestFit="1" customWidth="1"/>
    <col min="13" max="13" width="8.42578125" style="1" bestFit="1" customWidth="1"/>
    <col min="14" max="14" width="11.42578125" style="1"/>
    <col min="15" max="15" width="11.42578125" style="1" customWidth="1"/>
    <col min="16" max="16384" width="11.42578125" style="1"/>
  </cols>
  <sheetData>
    <row r="1" spans="1:13" s="5" customFormat="1" ht="30" x14ac:dyDescent="0.25">
      <c r="A1" s="34" t="s">
        <v>116</v>
      </c>
      <c r="B1" s="38" t="s">
        <v>95</v>
      </c>
      <c r="C1" s="35" t="s">
        <v>0</v>
      </c>
      <c r="D1" s="36" t="s">
        <v>118</v>
      </c>
      <c r="E1" s="36" t="s">
        <v>97</v>
      </c>
      <c r="F1" s="36" t="s">
        <v>98</v>
      </c>
      <c r="G1" s="36" t="s">
        <v>99</v>
      </c>
      <c r="H1" s="36" t="s">
        <v>119</v>
      </c>
      <c r="I1" s="36" t="s">
        <v>120</v>
      </c>
      <c r="J1" s="36" t="s">
        <v>121</v>
      </c>
      <c r="K1" s="36" t="s">
        <v>100</v>
      </c>
      <c r="L1" s="36" t="s">
        <v>117</v>
      </c>
      <c r="M1" s="37" t="s">
        <v>12</v>
      </c>
    </row>
    <row r="2" spans="1:13" x14ac:dyDescent="0.25">
      <c r="A2" s="29" t="s">
        <v>115</v>
      </c>
      <c r="B2" s="2" t="s">
        <v>34</v>
      </c>
      <c r="C2" s="7" t="s">
        <v>104</v>
      </c>
      <c r="D2" s="8">
        <v>24</v>
      </c>
      <c r="E2" s="8">
        <v>22</v>
      </c>
      <c r="F2" s="8">
        <v>2</v>
      </c>
      <c r="G2" s="8">
        <v>0</v>
      </c>
      <c r="H2" s="10">
        <v>33</v>
      </c>
      <c r="I2" s="11">
        <v>1.375</v>
      </c>
      <c r="J2" s="8">
        <v>10670</v>
      </c>
      <c r="K2" s="8">
        <v>0</v>
      </c>
      <c r="L2" s="8">
        <v>24</v>
      </c>
      <c r="M2" s="25">
        <v>444.58333333333331</v>
      </c>
    </row>
    <row r="3" spans="1:13" x14ac:dyDescent="0.25">
      <c r="A3" s="29" t="s">
        <v>115</v>
      </c>
      <c r="B3" s="2" t="s">
        <v>45</v>
      </c>
      <c r="C3" s="7" t="s">
        <v>106</v>
      </c>
      <c r="D3" s="8">
        <v>24</v>
      </c>
      <c r="E3" s="8">
        <v>18</v>
      </c>
      <c r="F3" s="8">
        <v>6</v>
      </c>
      <c r="G3" s="8">
        <v>0</v>
      </c>
      <c r="H3" s="10">
        <v>28</v>
      </c>
      <c r="I3" s="11">
        <v>1.1666666666666667</v>
      </c>
      <c r="J3" s="8">
        <v>9980</v>
      </c>
      <c r="K3" s="8">
        <v>0</v>
      </c>
      <c r="L3" s="8">
        <v>24</v>
      </c>
      <c r="M3" s="25">
        <v>415.83333333333331</v>
      </c>
    </row>
    <row r="4" spans="1:13" x14ac:dyDescent="0.25">
      <c r="A4" s="29" t="s">
        <v>115</v>
      </c>
      <c r="B4" s="2" t="s">
        <v>31</v>
      </c>
      <c r="C4" s="7" t="s">
        <v>102</v>
      </c>
      <c r="D4" s="8">
        <v>24</v>
      </c>
      <c r="E4" s="8">
        <v>15</v>
      </c>
      <c r="F4" s="8">
        <v>8</v>
      </c>
      <c r="G4" s="8">
        <v>1</v>
      </c>
      <c r="H4" s="10">
        <v>24</v>
      </c>
      <c r="I4" s="11">
        <v>1</v>
      </c>
      <c r="J4" s="8">
        <v>9875</v>
      </c>
      <c r="K4" s="8">
        <v>0</v>
      </c>
      <c r="L4" s="8">
        <v>24</v>
      </c>
      <c r="M4" s="25">
        <v>411.45833333333331</v>
      </c>
    </row>
    <row r="5" spans="1:13" x14ac:dyDescent="0.25">
      <c r="A5" s="29" t="s">
        <v>115</v>
      </c>
      <c r="B5" s="2" t="s">
        <v>60</v>
      </c>
      <c r="C5" s="7" t="s">
        <v>110</v>
      </c>
      <c r="D5" s="8">
        <v>24</v>
      </c>
      <c r="E5" s="8">
        <v>15</v>
      </c>
      <c r="F5" s="8">
        <v>9</v>
      </c>
      <c r="G5" s="8">
        <v>0</v>
      </c>
      <c r="H5" s="10">
        <v>22</v>
      </c>
      <c r="I5" s="11">
        <v>0.91666666666666663</v>
      </c>
      <c r="J5" s="8">
        <v>9875</v>
      </c>
      <c r="K5" s="8">
        <v>0</v>
      </c>
      <c r="L5" s="8">
        <v>24</v>
      </c>
      <c r="M5" s="25">
        <v>411.45833333333331</v>
      </c>
    </row>
    <row r="6" spans="1:13" x14ac:dyDescent="0.25">
      <c r="A6" s="29" t="s">
        <v>115</v>
      </c>
      <c r="B6" s="2" t="s">
        <v>18</v>
      </c>
      <c r="C6" s="7" t="s">
        <v>96</v>
      </c>
      <c r="D6" s="8">
        <v>24</v>
      </c>
      <c r="E6" s="8">
        <v>15</v>
      </c>
      <c r="F6" s="8">
        <v>9</v>
      </c>
      <c r="G6" s="8">
        <v>0</v>
      </c>
      <c r="H6" s="10">
        <v>22</v>
      </c>
      <c r="I6" s="11">
        <v>0.91666666666666663</v>
      </c>
      <c r="J6" s="8">
        <v>8440</v>
      </c>
      <c r="K6" s="8">
        <v>0</v>
      </c>
      <c r="L6" s="8">
        <v>24</v>
      </c>
      <c r="M6" s="25">
        <v>351.66666666666669</v>
      </c>
    </row>
    <row r="7" spans="1:13" x14ac:dyDescent="0.25">
      <c r="A7" s="29" t="s">
        <v>115</v>
      </c>
      <c r="B7" s="2" t="s">
        <v>69</v>
      </c>
      <c r="C7" s="7" t="s">
        <v>112</v>
      </c>
      <c r="D7" s="8">
        <v>24</v>
      </c>
      <c r="E7" s="8">
        <v>12</v>
      </c>
      <c r="F7" s="8">
        <v>12</v>
      </c>
      <c r="G7" s="8">
        <v>0</v>
      </c>
      <c r="H7" s="10">
        <v>21</v>
      </c>
      <c r="I7" s="11">
        <v>0.875</v>
      </c>
      <c r="J7" s="8">
        <v>8900</v>
      </c>
      <c r="K7" s="8">
        <v>0</v>
      </c>
      <c r="L7" s="8">
        <v>24</v>
      </c>
      <c r="M7" s="25">
        <v>370.83333333333331</v>
      </c>
    </row>
    <row r="8" spans="1:13" x14ac:dyDescent="0.25">
      <c r="A8" s="29" t="s">
        <v>115</v>
      </c>
      <c r="B8" s="2" t="s">
        <v>14</v>
      </c>
      <c r="C8" s="7" t="s">
        <v>125</v>
      </c>
      <c r="D8" s="8">
        <v>24</v>
      </c>
      <c r="E8" s="8">
        <v>11</v>
      </c>
      <c r="F8" s="8">
        <v>13</v>
      </c>
      <c r="G8" s="8">
        <v>0</v>
      </c>
      <c r="H8" s="10">
        <v>19</v>
      </c>
      <c r="I8" s="11">
        <v>0.79166666666666663</v>
      </c>
      <c r="J8" s="8">
        <v>8865</v>
      </c>
      <c r="K8" s="8">
        <v>0</v>
      </c>
      <c r="L8" s="8">
        <v>24</v>
      </c>
      <c r="M8" s="25">
        <v>369.375</v>
      </c>
    </row>
    <row r="9" spans="1:13" x14ac:dyDescent="0.25">
      <c r="A9" s="29" t="s">
        <v>115</v>
      </c>
      <c r="B9" s="2" t="s">
        <v>55</v>
      </c>
      <c r="C9" s="7" t="s">
        <v>109</v>
      </c>
      <c r="D9" s="8">
        <v>24</v>
      </c>
      <c r="E9" s="8">
        <v>11</v>
      </c>
      <c r="F9" s="8">
        <v>13</v>
      </c>
      <c r="G9" s="8">
        <v>0</v>
      </c>
      <c r="H9" s="10">
        <v>18</v>
      </c>
      <c r="I9" s="11">
        <v>0.75</v>
      </c>
      <c r="J9" s="8">
        <v>7745</v>
      </c>
      <c r="K9" s="8">
        <v>0</v>
      </c>
      <c r="L9" s="8">
        <v>24</v>
      </c>
      <c r="M9" s="25">
        <v>322.70833333333331</v>
      </c>
    </row>
    <row r="10" spans="1:13" x14ac:dyDescent="0.25">
      <c r="A10" s="29" t="s">
        <v>115</v>
      </c>
      <c r="B10" s="2" t="s">
        <v>32</v>
      </c>
      <c r="C10" s="7" t="s">
        <v>103</v>
      </c>
      <c r="D10" s="8">
        <v>24</v>
      </c>
      <c r="E10" s="8">
        <v>11</v>
      </c>
      <c r="F10" s="8">
        <v>13</v>
      </c>
      <c r="G10" s="8">
        <v>0</v>
      </c>
      <c r="H10" s="10">
        <v>16</v>
      </c>
      <c r="I10" s="11">
        <v>0.66666666666666663</v>
      </c>
      <c r="J10" s="8">
        <v>8470</v>
      </c>
      <c r="K10" s="8">
        <v>0</v>
      </c>
      <c r="L10" s="8">
        <v>24</v>
      </c>
      <c r="M10" s="25">
        <v>352.91666666666669</v>
      </c>
    </row>
    <row r="11" spans="1:13" x14ac:dyDescent="0.25">
      <c r="A11" s="29" t="s">
        <v>115</v>
      </c>
      <c r="B11" s="2" t="s">
        <v>73</v>
      </c>
      <c r="C11" s="7" t="s">
        <v>113</v>
      </c>
      <c r="D11" s="8">
        <v>24</v>
      </c>
      <c r="E11" s="8">
        <v>11</v>
      </c>
      <c r="F11" s="8">
        <v>13</v>
      </c>
      <c r="G11" s="8">
        <v>0</v>
      </c>
      <c r="H11" s="10">
        <v>15</v>
      </c>
      <c r="I11" s="11">
        <v>0.625</v>
      </c>
      <c r="J11" s="8">
        <v>8340</v>
      </c>
      <c r="K11" s="8">
        <v>0</v>
      </c>
      <c r="L11" s="8">
        <v>24</v>
      </c>
      <c r="M11" s="25">
        <v>347.5</v>
      </c>
    </row>
    <row r="12" spans="1:13" x14ac:dyDescent="0.25">
      <c r="A12" s="29" t="s">
        <v>115</v>
      </c>
      <c r="B12" s="2" t="s">
        <v>64</v>
      </c>
      <c r="C12" s="7" t="s">
        <v>111</v>
      </c>
      <c r="D12" s="8">
        <v>24</v>
      </c>
      <c r="E12" s="8">
        <v>8</v>
      </c>
      <c r="F12" s="8">
        <v>14</v>
      </c>
      <c r="G12" s="8">
        <v>2</v>
      </c>
      <c r="H12" s="10">
        <v>15</v>
      </c>
      <c r="I12" s="11">
        <v>0.625</v>
      </c>
      <c r="J12" s="8">
        <v>7850</v>
      </c>
      <c r="K12" s="8">
        <v>0</v>
      </c>
      <c r="L12" s="8">
        <v>24</v>
      </c>
      <c r="M12" s="25">
        <v>327.08333333333331</v>
      </c>
    </row>
    <row r="13" spans="1:13" x14ac:dyDescent="0.25">
      <c r="A13" s="29" t="s">
        <v>115</v>
      </c>
      <c r="B13" s="2" t="s">
        <v>4</v>
      </c>
      <c r="C13" s="7" t="s">
        <v>108</v>
      </c>
      <c r="D13" s="8">
        <v>24</v>
      </c>
      <c r="E13" s="8">
        <v>10</v>
      </c>
      <c r="F13" s="8">
        <v>12</v>
      </c>
      <c r="G13" s="8">
        <v>2</v>
      </c>
      <c r="H13" s="10">
        <v>14</v>
      </c>
      <c r="I13" s="11">
        <v>0.58333333333333337</v>
      </c>
      <c r="J13" s="8">
        <v>9000</v>
      </c>
      <c r="K13" s="8">
        <v>0</v>
      </c>
      <c r="L13" s="8">
        <v>24</v>
      </c>
      <c r="M13" s="25">
        <v>375</v>
      </c>
    </row>
    <row r="14" spans="1:13" x14ac:dyDescent="0.25">
      <c r="A14" s="29" t="s">
        <v>115</v>
      </c>
      <c r="B14" s="2" t="s">
        <v>131</v>
      </c>
      <c r="C14" s="7" t="s">
        <v>132</v>
      </c>
      <c r="D14" s="8">
        <v>24</v>
      </c>
      <c r="E14" s="8">
        <v>11</v>
      </c>
      <c r="F14" s="8">
        <v>12</v>
      </c>
      <c r="G14" s="8">
        <v>1</v>
      </c>
      <c r="H14" s="10">
        <v>14</v>
      </c>
      <c r="I14" s="11">
        <v>0.58333333333333337</v>
      </c>
      <c r="J14" s="8">
        <v>8305</v>
      </c>
      <c r="K14" s="8">
        <v>0</v>
      </c>
      <c r="L14" s="8">
        <v>24</v>
      </c>
      <c r="M14" s="25">
        <v>346.04166666666669</v>
      </c>
    </row>
    <row r="15" spans="1:13" x14ac:dyDescent="0.25">
      <c r="A15" s="29" t="s">
        <v>115</v>
      </c>
      <c r="B15" s="2" t="s">
        <v>49</v>
      </c>
      <c r="C15" s="7" t="s">
        <v>107</v>
      </c>
      <c r="D15" s="8">
        <v>24</v>
      </c>
      <c r="E15" s="8">
        <v>8</v>
      </c>
      <c r="F15" s="8">
        <v>15</v>
      </c>
      <c r="G15" s="8">
        <v>1</v>
      </c>
      <c r="H15" s="10">
        <v>12</v>
      </c>
      <c r="I15" s="11">
        <v>0.5</v>
      </c>
      <c r="J15" s="8">
        <v>7935</v>
      </c>
      <c r="K15" s="8">
        <v>0</v>
      </c>
      <c r="L15" s="8">
        <v>24</v>
      </c>
      <c r="M15" s="25">
        <v>330.625</v>
      </c>
    </row>
    <row r="16" spans="1:13" x14ac:dyDescent="0.25">
      <c r="A16" s="29" t="s">
        <v>115</v>
      </c>
      <c r="B16" s="2" t="s">
        <v>40</v>
      </c>
      <c r="C16" s="7" t="s">
        <v>105</v>
      </c>
      <c r="D16" s="8">
        <v>24</v>
      </c>
      <c r="E16" s="8">
        <v>8</v>
      </c>
      <c r="F16" s="8">
        <v>15</v>
      </c>
      <c r="G16" s="8">
        <v>1</v>
      </c>
      <c r="H16" s="10">
        <v>12</v>
      </c>
      <c r="I16" s="11">
        <v>0.5</v>
      </c>
      <c r="J16" s="8">
        <v>7680</v>
      </c>
      <c r="K16" s="8">
        <v>0</v>
      </c>
      <c r="L16" s="8">
        <v>24</v>
      </c>
      <c r="M16" s="25">
        <v>320</v>
      </c>
    </row>
    <row r="17" spans="1:13" x14ac:dyDescent="0.25">
      <c r="A17" s="30" t="s">
        <v>115</v>
      </c>
      <c r="B17" s="31" t="s">
        <v>13</v>
      </c>
      <c r="C17" s="21" t="s">
        <v>101</v>
      </c>
      <c r="D17" s="26">
        <v>24</v>
      </c>
      <c r="E17" s="26">
        <v>2</v>
      </c>
      <c r="F17" s="26">
        <v>22</v>
      </c>
      <c r="G17" s="26">
        <v>0</v>
      </c>
      <c r="H17" s="32">
        <v>3</v>
      </c>
      <c r="I17" s="33">
        <v>0.125</v>
      </c>
      <c r="J17" s="26">
        <v>4480</v>
      </c>
      <c r="K17" s="26">
        <v>0</v>
      </c>
      <c r="L17" s="26">
        <v>24</v>
      </c>
      <c r="M17" s="27">
        <v>186.66666666666666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/>
  </sheetViews>
  <sheetFormatPr baseColWidth="10" defaultRowHeight="15" x14ac:dyDescent="0.25"/>
  <cols>
    <col min="1" max="1" width="10.140625" style="1" bestFit="1" customWidth="1"/>
    <col min="2" max="2" width="48.7109375" style="6" bestFit="1" customWidth="1"/>
    <col min="3" max="3" width="7.42578125" style="1" bestFit="1" customWidth="1"/>
    <col min="4" max="4" width="9.7109375" style="1" bestFit="1" customWidth="1"/>
    <col min="5" max="16384" width="11.42578125" style="1"/>
  </cols>
  <sheetData>
    <row r="1" spans="1:4" s="5" customFormat="1" x14ac:dyDescent="0.25">
      <c r="A1" s="12" t="s">
        <v>95</v>
      </c>
      <c r="B1" s="13" t="s">
        <v>0</v>
      </c>
      <c r="C1" s="28" t="s">
        <v>117</v>
      </c>
      <c r="D1" s="16" t="s">
        <v>12</v>
      </c>
    </row>
    <row r="2" spans="1:4" x14ac:dyDescent="0.25">
      <c r="A2" s="18" t="s">
        <v>34</v>
      </c>
      <c r="B2" s="7" t="s">
        <v>104</v>
      </c>
      <c r="C2" s="8">
        <v>24</v>
      </c>
      <c r="D2" s="19">
        <v>444.58333333333331</v>
      </c>
    </row>
    <row r="3" spans="1:4" x14ac:dyDescent="0.25">
      <c r="A3" s="18" t="s">
        <v>45</v>
      </c>
      <c r="B3" s="7" t="s">
        <v>106</v>
      </c>
      <c r="C3" s="8">
        <v>24</v>
      </c>
      <c r="D3" s="19">
        <v>415.83333333333331</v>
      </c>
    </row>
    <row r="4" spans="1:4" x14ac:dyDescent="0.25">
      <c r="A4" s="18" t="s">
        <v>31</v>
      </c>
      <c r="B4" s="7" t="s">
        <v>102</v>
      </c>
      <c r="C4" s="8">
        <v>24</v>
      </c>
      <c r="D4" s="19">
        <v>411.45833333333331</v>
      </c>
    </row>
    <row r="5" spans="1:4" x14ac:dyDescent="0.25">
      <c r="A5" s="18" t="s">
        <v>60</v>
      </c>
      <c r="B5" s="7" t="s">
        <v>110</v>
      </c>
      <c r="C5" s="8">
        <v>24</v>
      </c>
      <c r="D5" s="19">
        <v>411.45833333333331</v>
      </c>
    </row>
    <row r="6" spans="1:4" x14ac:dyDescent="0.25">
      <c r="A6" s="18" t="s">
        <v>4</v>
      </c>
      <c r="B6" s="7" t="s">
        <v>108</v>
      </c>
      <c r="C6" s="8">
        <v>24</v>
      </c>
      <c r="D6" s="19">
        <v>375</v>
      </c>
    </row>
    <row r="7" spans="1:4" x14ac:dyDescent="0.25">
      <c r="A7" s="18" t="s">
        <v>69</v>
      </c>
      <c r="B7" s="7" t="s">
        <v>112</v>
      </c>
      <c r="C7" s="8">
        <v>24</v>
      </c>
      <c r="D7" s="19">
        <v>370.83333333333331</v>
      </c>
    </row>
    <row r="8" spans="1:4" x14ac:dyDescent="0.25">
      <c r="A8" s="18" t="s">
        <v>14</v>
      </c>
      <c r="B8" s="7" t="s">
        <v>125</v>
      </c>
      <c r="C8" s="8">
        <v>24</v>
      </c>
      <c r="D8" s="19">
        <v>369.375</v>
      </c>
    </row>
    <row r="9" spans="1:4" x14ac:dyDescent="0.25">
      <c r="A9" s="18" t="s">
        <v>32</v>
      </c>
      <c r="B9" s="7" t="s">
        <v>103</v>
      </c>
      <c r="C9" s="8">
        <v>24</v>
      </c>
      <c r="D9" s="19">
        <v>352.91666666666669</v>
      </c>
    </row>
    <row r="10" spans="1:4" x14ac:dyDescent="0.25">
      <c r="A10" s="18" t="s">
        <v>18</v>
      </c>
      <c r="B10" s="7" t="s">
        <v>96</v>
      </c>
      <c r="C10" s="8">
        <v>24</v>
      </c>
      <c r="D10" s="19">
        <v>351.66666666666669</v>
      </c>
    </row>
    <row r="11" spans="1:4" x14ac:dyDescent="0.25">
      <c r="A11" s="18" t="s">
        <v>73</v>
      </c>
      <c r="B11" s="7" t="s">
        <v>113</v>
      </c>
      <c r="C11" s="8">
        <v>24</v>
      </c>
      <c r="D11" s="19">
        <v>347.5</v>
      </c>
    </row>
    <row r="12" spans="1:4" x14ac:dyDescent="0.25">
      <c r="A12" s="18" t="s">
        <v>131</v>
      </c>
      <c r="B12" s="7" t="s">
        <v>132</v>
      </c>
      <c r="C12" s="8">
        <v>24</v>
      </c>
      <c r="D12" s="19">
        <v>346.04166666666669</v>
      </c>
    </row>
    <row r="13" spans="1:4" x14ac:dyDescent="0.25">
      <c r="A13" s="18" t="s">
        <v>49</v>
      </c>
      <c r="B13" s="7" t="s">
        <v>107</v>
      </c>
      <c r="C13" s="8">
        <v>24</v>
      </c>
      <c r="D13" s="19">
        <v>330.625</v>
      </c>
    </row>
    <row r="14" spans="1:4" x14ac:dyDescent="0.25">
      <c r="A14" s="18" t="s">
        <v>64</v>
      </c>
      <c r="B14" s="7" t="s">
        <v>111</v>
      </c>
      <c r="C14" s="8">
        <v>24</v>
      </c>
      <c r="D14" s="19">
        <v>327.08333333333331</v>
      </c>
    </row>
    <row r="15" spans="1:4" x14ac:dyDescent="0.25">
      <c r="A15" s="18" t="s">
        <v>55</v>
      </c>
      <c r="B15" s="7" t="s">
        <v>109</v>
      </c>
      <c r="C15" s="8">
        <v>24</v>
      </c>
      <c r="D15" s="19">
        <v>322.70833333333331</v>
      </c>
    </row>
    <row r="16" spans="1:4" x14ac:dyDescent="0.25">
      <c r="A16" s="18" t="s">
        <v>40</v>
      </c>
      <c r="B16" s="7" t="s">
        <v>105</v>
      </c>
      <c r="C16" s="8">
        <v>24</v>
      </c>
      <c r="D16" s="19">
        <v>320</v>
      </c>
    </row>
    <row r="17" spans="1:4" x14ac:dyDescent="0.25">
      <c r="A17" s="20" t="s">
        <v>13</v>
      </c>
      <c r="B17" s="21" t="s">
        <v>101</v>
      </c>
      <c r="C17" s="26">
        <v>24</v>
      </c>
      <c r="D17" s="23">
        <v>186.66666666666666</v>
      </c>
    </row>
  </sheetData>
  <conditionalFormatting sqref="D2:D17">
    <cfRule type="top10" dxfId="1008" priority="1" stopIfTrue="1" rank="1"/>
    <cfRule type="top10" dxfId="1007" priority="2" stopIfTrue="1" rank="3"/>
    <cfRule type="top10" dxfId="1006" priority="3" stopIfTrue="1" rank="5"/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7.85546875" style="3" bestFit="1" customWidth="1"/>
    <col min="2" max="2" width="48.7109375" style="24" bestFit="1" customWidth="1"/>
    <col min="3" max="3" width="9.85546875" style="3" bestFit="1" customWidth="1"/>
    <col min="4" max="4" width="10.5703125" style="3" bestFit="1" customWidth="1"/>
    <col min="5" max="6" width="11.140625" style="3" bestFit="1" customWidth="1"/>
    <col min="7" max="7" width="9.140625" style="3" bestFit="1" customWidth="1"/>
    <col min="8" max="8" width="7.5703125" style="3" bestFit="1" customWidth="1"/>
    <col min="9" max="9" width="8.28515625" style="3" bestFit="1" customWidth="1"/>
    <col min="10" max="10" width="13.7109375" style="3" bestFit="1" customWidth="1"/>
    <col min="11" max="11" width="12.28515625" style="3" bestFit="1" customWidth="1"/>
    <col min="12" max="12" width="13.5703125" style="3" bestFit="1" customWidth="1"/>
    <col min="13" max="13" width="8.5703125" style="3" bestFit="1" customWidth="1"/>
    <col min="14" max="14" width="10.28515625" style="3" bestFit="1" customWidth="1"/>
    <col min="15" max="15" width="15.28515625" style="3" bestFit="1" customWidth="1"/>
    <col min="16" max="16" width="8.42578125" style="3" bestFit="1" customWidth="1"/>
    <col min="17" max="17" width="11.140625" style="3" bestFit="1" customWidth="1"/>
    <col min="18" max="18" width="16.85546875" style="3" bestFit="1" customWidth="1"/>
    <col min="19" max="19" width="13.7109375" style="3" bestFit="1" customWidth="1"/>
    <col min="20" max="20" width="14.5703125" style="3" bestFit="1" customWidth="1"/>
    <col min="21" max="21" width="11.42578125" style="3" bestFit="1" customWidth="1"/>
    <col min="22" max="22" width="8.28515625" style="3" bestFit="1" customWidth="1"/>
    <col min="23" max="23" width="7.85546875" style="3" bestFit="1" customWidth="1"/>
    <col min="24" max="24" width="10.28515625" style="3" bestFit="1" customWidth="1"/>
    <col min="25" max="16384" width="11.42578125" style="3"/>
  </cols>
  <sheetData>
    <row r="1" spans="1:24" s="17" customFormat="1" ht="45" x14ac:dyDescent="0.25">
      <c r="A1" s="12" t="s">
        <v>95</v>
      </c>
      <c r="B1" s="13" t="s">
        <v>0</v>
      </c>
      <c r="C1" s="14" t="s">
        <v>78</v>
      </c>
      <c r="D1" s="14" t="s">
        <v>122</v>
      </c>
      <c r="E1" s="14" t="s">
        <v>79</v>
      </c>
      <c r="F1" s="14" t="s">
        <v>80</v>
      </c>
      <c r="G1" s="14" t="s">
        <v>90</v>
      </c>
      <c r="H1" s="14" t="s">
        <v>81</v>
      </c>
      <c r="I1" s="14" t="s">
        <v>123</v>
      </c>
      <c r="J1" s="14" t="s">
        <v>82</v>
      </c>
      <c r="K1" s="14" t="s">
        <v>83</v>
      </c>
      <c r="L1" s="14" t="s">
        <v>84</v>
      </c>
      <c r="M1" s="14" t="s">
        <v>85</v>
      </c>
      <c r="N1" s="14" t="s">
        <v>86</v>
      </c>
      <c r="O1" s="14" t="s">
        <v>87</v>
      </c>
      <c r="P1" s="14" t="s">
        <v>88</v>
      </c>
      <c r="Q1" s="14" t="s">
        <v>91</v>
      </c>
      <c r="R1" s="14" t="s">
        <v>89</v>
      </c>
      <c r="S1" s="14" t="s">
        <v>92</v>
      </c>
      <c r="T1" s="14" t="s">
        <v>93</v>
      </c>
      <c r="U1" s="14" t="s">
        <v>94</v>
      </c>
      <c r="V1" s="14" t="s">
        <v>124</v>
      </c>
      <c r="W1" s="15" t="s">
        <v>127</v>
      </c>
      <c r="X1" s="16" t="s">
        <v>126</v>
      </c>
    </row>
    <row r="2" spans="1:24" x14ac:dyDescent="0.25">
      <c r="A2" s="18" t="s">
        <v>34</v>
      </c>
      <c r="B2" s="7" t="s">
        <v>104</v>
      </c>
      <c r="C2" s="19">
        <v>22.083333333333332</v>
      </c>
      <c r="D2" s="19">
        <v>26.666666666666668</v>
      </c>
      <c r="E2" s="19">
        <v>15</v>
      </c>
      <c r="F2" s="19">
        <v>28.333333333333332</v>
      </c>
      <c r="G2" s="19">
        <v>13.75</v>
      </c>
      <c r="H2" s="19">
        <v>14.583333333333334</v>
      </c>
      <c r="I2" s="19">
        <v>34.166666666666664</v>
      </c>
      <c r="J2" s="19">
        <v>29.166666666666668</v>
      </c>
      <c r="K2" s="19">
        <v>17.5</v>
      </c>
      <c r="L2" s="19">
        <v>17.083333333333332</v>
      </c>
      <c r="M2" s="19">
        <v>17.916666666666668</v>
      </c>
      <c r="N2" s="19">
        <v>16.25</v>
      </c>
      <c r="O2" s="19">
        <v>14.583333333333334</v>
      </c>
      <c r="P2" s="19">
        <v>41.666666666666664</v>
      </c>
      <c r="Q2" s="19">
        <v>11.666666666666666</v>
      </c>
      <c r="R2" s="19">
        <v>17.5</v>
      </c>
      <c r="S2" s="19">
        <v>20.833333333333332</v>
      </c>
      <c r="T2" s="19">
        <v>15.833333333333334</v>
      </c>
      <c r="U2" s="19">
        <v>47.5</v>
      </c>
      <c r="V2" s="19">
        <v>22.5</v>
      </c>
      <c r="W2" s="19">
        <v>444.58333333333331</v>
      </c>
      <c r="X2" s="19">
        <v>2.7083333333333335</v>
      </c>
    </row>
    <row r="3" spans="1:24" x14ac:dyDescent="0.25">
      <c r="A3" s="18" t="s">
        <v>45</v>
      </c>
      <c r="B3" s="7" t="s">
        <v>106</v>
      </c>
      <c r="C3" s="19">
        <v>20.625</v>
      </c>
      <c r="D3" s="19">
        <v>28.75</v>
      </c>
      <c r="E3" s="19">
        <v>19.583333333333332</v>
      </c>
      <c r="F3" s="19">
        <v>13.333333333333334</v>
      </c>
      <c r="G3" s="19">
        <v>19.166666666666668</v>
      </c>
      <c r="H3" s="19">
        <v>13.75</v>
      </c>
      <c r="I3" s="19">
        <v>28.333333333333332</v>
      </c>
      <c r="J3" s="19">
        <v>23.333333333333332</v>
      </c>
      <c r="K3" s="19">
        <v>21.25</v>
      </c>
      <c r="L3" s="19">
        <v>11.25</v>
      </c>
      <c r="M3" s="19">
        <v>12.083333333333334</v>
      </c>
      <c r="N3" s="19">
        <v>16.25</v>
      </c>
      <c r="O3" s="19">
        <v>14.166666666666666</v>
      </c>
      <c r="P3" s="19">
        <v>38.958333333333336</v>
      </c>
      <c r="Q3" s="19">
        <v>22.083333333333332</v>
      </c>
      <c r="R3" s="19">
        <v>17.083333333333332</v>
      </c>
      <c r="S3" s="19">
        <v>17.916666666666668</v>
      </c>
      <c r="T3" s="19">
        <v>21.666666666666668</v>
      </c>
      <c r="U3" s="19">
        <v>36.25</v>
      </c>
      <c r="V3" s="19">
        <v>20</v>
      </c>
      <c r="W3" s="19">
        <v>415.83333333333331</v>
      </c>
      <c r="X3" s="19">
        <v>2.4166666666666665</v>
      </c>
    </row>
    <row r="4" spans="1:24" x14ac:dyDescent="0.25">
      <c r="A4" s="18" t="s">
        <v>31</v>
      </c>
      <c r="B4" s="7" t="s">
        <v>102</v>
      </c>
      <c r="C4" s="19">
        <v>21.25</v>
      </c>
      <c r="D4" s="19">
        <v>30.833333333333332</v>
      </c>
      <c r="E4" s="19">
        <v>15.416666666666666</v>
      </c>
      <c r="F4" s="19">
        <v>10</v>
      </c>
      <c r="G4" s="19">
        <v>17.083333333333332</v>
      </c>
      <c r="H4" s="19">
        <v>15.833333333333334</v>
      </c>
      <c r="I4" s="19">
        <v>26.25</v>
      </c>
      <c r="J4" s="19">
        <v>22.916666666666668</v>
      </c>
      <c r="K4" s="19">
        <v>15.833333333333334</v>
      </c>
      <c r="L4" s="19">
        <v>13.333333333333334</v>
      </c>
      <c r="M4" s="19">
        <v>16.25</v>
      </c>
      <c r="N4" s="19">
        <v>15</v>
      </c>
      <c r="O4" s="19">
        <v>20.416666666666668</v>
      </c>
      <c r="P4" s="19">
        <v>32.291666666666664</v>
      </c>
      <c r="Q4" s="19">
        <v>15.833333333333334</v>
      </c>
      <c r="R4" s="19">
        <v>21.25</v>
      </c>
      <c r="S4" s="19">
        <v>21.25</v>
      </c>
      <c r="T4" s="19">
        <v>17.5</v>
      </c>
      <c r="U4" s="19">
        <v>39.166666666666664</v>
      </c>
      <c r="V4" s="19">
        <v>23.75</v>
      </c>
      <c r="W4" s="19">
        <v>411.45833333333331</v>
      </c>
      <c r="X4" s="19">
        <v>3</v>
      </c>
    </row>
    <row r="5" spans="1:24" x14ac:dyDescent="0.25">
      <c r="A5" s="18" t="s">
        <v>60</v>
      </c>
      <c r="B5" s="7" t="s">
        <v>110</v>
      </c>
      <c r="C5" s="19">
        <v>21.458333333333332</v>
      </c>
      <c r="D5" s="19">
        <v>27.083333333333332</v>
      </c>
      <c r="E5" s="19">
        <v>14.583333333333334</v>
      </c>
      <c r="F5" s="19">
        <v>28.75</v>
      </c>
      <c r="G5" s="19">
        <v>10.416666666666666</v>
      </c>
      <c r="H5" s="19">
        <v>15.833333333333334</v>
      </c>
      <c r="I5" s="19">
        <v>31.666666666666668</v>
      </c>
      <c r="J5" s="19">
        <v>25</v>
      </c>
      <c r="K5" s="19">
        <v>14.583333333333334</v>
      </c>
      <c r="L5" s="19">
        <v>15.833333333333334</v>
      </c>
      <c r="M5" s="19">
        <v>14.166666666666666</v>
      </c>
      <c r="N5" s="19">
        <v>9.1666666666666661</v>
      </c>
      <c r="O5" s="19">
        <v>10.416666666666666</v>
      </c>
      <c r="P5" s="19">
        <v>39.583333333333336</v>
      </c>
      <c r="Q5" s="19">
        <v>20</v>
      </c>
      <c r="R5" s="19">
        <v>12.916666666666666</v>
      </c>
      <c r="S5" s="19">
        <v>15</v>
      </c>
      <c r="T5" s="19">
        <v>13.75</v>
      </c>
      <c r="U5" s="19">
        <v>49.583333333333336</v>
      </c>
      <c r="V5" s="19">
        <v>21.666666666666668</v>
      </c>
      <c r="W5" s="19">
        <v>411.45833333333331</v>
      </c>
      <c r="X5" s="19">
        <v>3.5</v>
      </c>
    </row>
    <row r="6" spans="1:24" x14ac:dyDescent="0.25">
      <c r="A6" s="18" t="s">
        <v>4</v>
      </c>
      <c r="B6" s="7" t="s">
        <v>108</v>
      </c>
      <c r="C6" s="19">
        <v>22.291666666666668</v>
      </c>
      <c r="D6" s="19">
        <v>27.5</v>
      </c>
      <c r="E6" s="19">
        <v>14.166666666666666</v>
      </c>
      <c r="F6" s="19">
        <v>12.916666666666666</v>
      </c>
      <c r="G6" s="19">
        <v>11.666666666666666</v>
      </c>
      <c r="H6" s="19">
        <v>8.75</v>
      </c>
      <c r="I6" s="19">
        <v>26.25</v>
      </c>
      <c r="J6" s="19">
        <v>16.666666666666668</v>
      </c>
      <c r="K6" s="19">
        <v>18.333333333333332</v>
      </c>
      <c r="L6" s="19">
        <v>16.25</v>
      </c>
      <c r="M6" s="19">
        <v>15.416666666666666</v>
      </c>
      <c r="N6" s="19">
        <v>16.25</v>
      </c>
      <c r="O6" s="19">
        <v>15.416666666666666</v>
      </c>
      <c r="P6" s="19">
        <v>39.375</v>
      </c>
      <c r="Q6" s="19">
        <v>10.416666666666666</v>
      </c>
      <c r="R6" s="19">
        <v>15.416666666666666</v>
      </c>
      <c r="S6" s="19">
        <v>13.75</v>
      </c>
      <c r="T6" s="19">
        <v>15.416666666666666</v>
      </c>
      <c r="U6" s="19">
        <v>37.083333333333336</v>
      </c>
      <c r="V6" s="19">
        <v>21.666666666666668</v>
      </c>
      <c r="W6" s="19">
        <v>375.00000000000006</v>
      </c>
      <c r="X6" s="19">
        <v>2</v>
      </c>
    </row>
    <row r="7" spans="1:24" x14ac:dyDescent="0.25">
      <c r="A7" s="18" t="s">
        <v>69</v>
      </c>
      <c r="B7" s="7" t="s">
        <v>112</v>
      </c>
      <c r="C7" s="19">
        <v>17.5</v>
      </c>
      <c r="D7" s="19">
        <v>23.75</v>
      </c>
      <c r="E7" s="19">
        <v>14.583333333333334</v>
      </c>
      <c r="F7" s="19">
        <v>15.416666666666666</v>
      </c>
      <c r="G7" s="19">
        <v>15.833333333333334</v>
      </c>
      <c r="H7" s="19">
        <v>12.916666666666666</v>
      </c>
      <c r="I7" s="19">
        <v>28.333333333333332</v>
      </c>
      <c r="J7" s="19">
        <v>18.75</v>
      </c>
      <c r="K7" s="19">
        <v>24.583333333333332</v>
      </c>
      <c r="L7" s="19">
        <v>19.166666666666668</v>
      </c>
      <c r="M7" s="19">
        <v>12.083333333333334</v>
      </c>
      <c r="N7" s="19">
        <v>13.75</v>
      </c>
      <c r="O7" s="19">
        <v>8.75</v>
      </c>
      <c r="P7" s="19">
        <v>34.166666666666664</v>
      </c>
      <c r="Q7" s="19">
        <v>15.833333333333334</v>
      </c>
      <c r="R7" s="19">
        <v>18.75</v>
      </c>
      <c r="S7" s="19">
        <v>9.5833333333333339</v>
      </c>
      <c r="T7" s="19">
        <v>12.083333333333334</v>
      </c>
      <c r="U7" s="19">
        <v>31.25</v>
      </c>
      <c r="V7" s="19">
        <v>23.75</v>
      </c>
      <c r="W7" s="19">
        <v>370.83333333333331</v>
      </c>
      <c r="X7" s="19">
        <v>1.9583333333333333</v>
      </c>
    </row>
    <row r="8" spans="1:24" x14ac:dyDescent="0.25">
      <c r="A8" s="18" t="s">
        <v>14</v>
      </c>
      <c r="B8" s="7" t="s">
        <v>114</v>
      </c>
      <c r="C8" s="19">
        <v>23.541666666666668</v>
      </c>
      <c r="D8" s="19">
        <v>29.166666666666668</v>
      </c>
      <c r="E8" s="19">
        <v>7.916666666666667</v>
      </c>
      <c r="F8" s="19">
        <v>17.083333333333332</v>
      </c>
      <c r="G8" s="19">
        <v>12.916666666666666</v>
      </c>
      <c r="H8" s="19">
        <v>13.333333333333334</v>
      </c>
      <c r="I8" s="19">
        <v>25.833333333333332</v>
      </c>
      <c r="J8" s="19">
        <v>17.5</v>
      </c>
      <c r="K8" s="19">
        <v>8.75</v>
      </c>
      <c r="L8" s="19">
        <v>17.083333333333332</v>
      </c>
      <c r="M8" s="19">
        <v>22.916666666666668</v>
      </c>
      <c r="N8" s="19">
        <v>12.5</v>
      </c>
      <c r="O8" s="19">
        <v>9.5833333333333339</v>
      </c>
      <c r="P8" s="19">
        <v>38.75</v>
      </c>
      <c r="Q8" s="19">
        <v>16.25</v>
      </c>
      <c r="R8" s="19">
        <v>13.75</v>
      </c>
      <c r="S8" s="19">
        <v>16.25</v>
      </c>
      <c r="T8" s="19">
        <v>17.5</v>
      </c>
      <c r="U8" s="19">
        <v>27.5</v>
      </c>
      <c r="V8" s="19">
        <v>21.25</v>
      </c>
      <c r="W8" s="19">
        <v>369.375</v>
      </c>
      <c r="X8" s="19">
        <v>3.2916666666666665</v>
      </c>
    </row>
    <row r="9" spans="1:24" x14ac:dyDescent="0.25">
      <c r="A9" s="18" t="s">
        <v>32</v>
      </c>
      <c r="B9" s="7" t="s">
        <v>103</v>
      </c>
      <c r="C9" s="19">
        <v>21.25</v>
      </c>
      <c r="D9" s="19">
        <v>27.5</v>
      </c>
      <c r="E9" s="19">
        <v>9.1666666666666661</v>
      </c>
      <c r="F9" s="19">
        <v>19.166666666666668</v>
      </c>
      <c r="G9" s="19">
        <v>7.5</v>
      </c>
      <c r="H9" s="19">
        <v>10.833333333333334</v>
      </c>
      <c r="I9" s="19">
        <v>26.25</v>
      </c>
      <c r="J9" s="19">
        <v>20.833333333333332</v>
      </c>
      <c r="K9" s="19">
        <v>12.916666666666666</v>
      </c>
      <c r="L9" s="19">
        <v>12.5</v>
      </c>
      <c r="M9" s="19">
        <v>14.583333333333334</v>
      </c>
      <c r="N9" s="19">
        <v>15.416666666666666</v>
      </c>
      <c r="O9" s="19">
        <v>11.25</v>
      </c>
      <c r="P9" s="19">
        <v>38.333333333333336</v>
      </c>
      <c r="Q9" s="19">
        <v>22.5</v>
      </c>
      <c r="R9" s="19">
        <v>6.25</v>
      </c>
      <c r="S9" s="19">
        <v>18.333333333333332</v>
      </c>
      <c r="T9" s="19">
        <v>17.5</v>
      </c>
      <c r="U9" s="19">
        <v>24.166666666666668</v>
      </c>
      <c r="V9" s="19">
        <v>16.666666666666668</v>
      </c>
      <c r="W9" s="19">
        <v>352.91666666666669</v>
      </c>
      <c r="X9" s="19">
        <v>1.5833333333333333</v>
      </c>
    </row>
    <row r="10" spans="1:24" x14ac:dyDescent="0.25">
      <c r="A10" s="18" t="s">
        <v>18</v>
      </c>
      <c r="B10" s="7" t="s">
        <v>96</v>
      </c>
      <c r="C10" s="19">
        <v>20.208333333333332</v>
      </c>
      <c r="D10" s="19">
        <v>21.25</v>
      </c>
      <c r="E10" s="19">
        <v>16.25</v>
      </c>
      <c r="F10" s="19">
        <v>17.083333333333332</v>
      </c>
      <c r="G10" s="19">
        <v>7.083333333333333</v>
      </c>
      <c r="H10" s="19">
        <v>11.666666666666666</v>
      </c>
      <c r="I10" s="19">
        <v>31.25</v>
      </c>
      <c r="J10" s="19">
        <v>21.25</v>
      </c>
      <c r="K10" s="19">
        <v>13.75</v>
      </c>
      <c r="L10" s="19">
        <v>8.3333333333333339</v>
      </c>
      <c r="M10" s="19">
        <v>15.416666666666666</v>
      </c>
      <c r="N10" s="19">
        <v>14.583333333333334</v>
      </c>
      <c r="O10" s="19">
        <v>12.5</v>
      </c>
      <c r="P10" s="19">
        <v>32.291666666666664</v>
      </c>
      <c r="Q10" s="19">
        <v>9.1666666666666661</v>
      </c>
      <c r="R10" s="19">
        <v>14.166666666666666</v>
      </c>
      <c r="S10" s="19">
        <v>10.416666666666666</v>
      </c>
      <c r="T10" s="19">
        <v>15.416666666666666</v>
      </c>
      <c r="U10" s="19">
        <v>37.5</v>
      </c>
      <c r="V10" s="19">
        <v>22.083333333333332</v>
      </c>
      <c r="W10" s="19">
        <v>351.66666666666669</v>
      </c>
      <c r="X10" s="19">
        <v>2.3333333333333335</v>
      </c>
    </row>
    <row r="11" spans="1:24" x14ac:dyDescent="0.25">
      <c r="A11" s="18" t="s">
        <v>73</v>
      </c>
      <c r="B11" s="7" t="s">
        <v>113</v>
      </c>
      <c r="C11" s="19">
        <v>16.458333333333332</v>
      </c>
      <c r="D11" s="19">
        <v>25</v>
      </c>
      <c r="E11" s="19">
        <v>23.333333333333332</v>
      </c>
      <c r="F11" s="19">
        <v>11.666666666666666</v>
      </c>
      <c r="G11" s="19">
        <v>16.25</v>
      </c>
      <c r="H11" s="19">
        <v>8.3333333333333339</v>
      </c>
      <c r="I11" s="19">
        <v>22.083333333333332</v>
      </c>
      <c r="J11" s="19">
        <v>11.25</v>
      </c>
      <c r="K11" s="19">
        <v>17.916666666666668</v>
      </c>
      <c r="L11" s="19">
        <v>17.083333333333332</v>
      </c>
      <c r="M11" s="19">
        <v>14.166666666666666</v>
      </c>
      <c r="N11" s="19">
        <v>12.083333333333334</v>
      </c>
      <c r="O11" s="19">
        <v>14.583333333333334</v>
      </c>
      <c r="P11" s="19">
        <v>33.125</v>
      </c>
      <c r="Q11" s="19">
        <v>9.5833333333333339</v>
      </c>
      <c r="R11" s="19">
        <v>17.083333333333332</v>
      </c>
      <c r="S11" s="19">
        <v>14.166666666666666</v>
      </c>
      <c r="T11" s="19">
        <v>7.5</v>
      </c>
      <c r="U11" s="19">
        <v>38.333333333333336</v>
      </c>
      <c r="V11" s="19">
        <v>17.5</v>
      </c>
      <c r="W11" s="19">
        <v>347.5</v>
      </c>
      <c r="X11" s="19">
        <v>3.3333333333333335</v>
      </c>
    </row>
    <row r="12" spans="1:24" x14ac:dyDescent="0.25">
      <c r="A12" s="18" t="s">
        <v>131</v>
      </c>
      <c r="B12" s="7" t="s">
        <v>132</v>
      </c>
      <c r="C12" s="19">
        <v>22.708333333333332</v>
      </c>
      <c r="D12" s="19">
        <v>24.583333333333332</v>
      </c>
      <c r="E12" s="19">
        <v>13.333333333333334</v>
      </c>
      <c r="F12" s="19">
        <v>14.583333333333334</v>
      </c>
      <c r="G12" s="19">
        <v>16.666666666666668</v>
      </c>
      <c r="H12" s="19">
        <v>9.5833333333333339</v>
      </c>
      <c r="I12" s="19">
        <v>26.25</v>
      </c>
      <c r="J12" s="19">
        <v>21.666666666666668</v>
      </c>
      <c r="K12" s="19">
        <v>11.25</v>
      </c>
      <c r="L12" s="19">
        <v>13.75</v>
      </c>
      <c r="M12" s="19">
        <v>9.5833333333333339</v>
      </c>
      <c r="N12" s="19">
        <v>12.5</v>
      </c>
      <c r="O12" s="19">
        <v>15.416666666666666</v>
      </c>
      <c r="P12" s="19">
        <v>41.666666666666664</v>
      </c>
      <c r="Q12" s="19">
        <v>6.25</v>
      </c>
      <c r="R12" s="19">
        <v>15.833333333333334</v>
      </c>
      <c r="S12" s="19">
        <v>13.333333333333334</v>
      </c>
      <c r="T12" s="19">
        <v>11.666666666666666</v>
      </c>
      <c r="U12" s="19">
        <v>27.916666666666668</v>
      </c>
      <c r="V12" s="19">
        <v>17.5</v>
      </c>
      <c r="W12" s="19">
        <v>346.04166666666663</v>
      </c>
      <c r="X12" s="19">
        <v>3.5416666666666665</v>
      </c>
    </row>
    <row r="13" spans="1:24" x14ac:dyDescent="0.25">
      <c r="A13" s="18" t="s">
        <v>49</v>
      </c>
      <c r="B13" s="7" t="s">
        <v>107</v>
      </c>
      <c r="C13" s="19">
        <v>18.333333333333332</v>
      </c>
      <c r="D13" s="19">
        <v>15.416666666666666</v>
      </c>
      <c r="E13" s="19">
        <v>13.75</v>
      </c>
      <c r="F13" s="19">
        <v>12.5</v>
      </c>
      <c r="G13" s="19">
        <v>19.166666666666668</v>
      </c>
      <c r="H13" s="19">
        <v>9.5833333333333339</v>
      </c>
      <c r="I13" s="19">
        <v>27.5</v>
      </c>
      <c r="J13" s="19">
        <v>17.916666666666668</v>
      </c>
      <c r="K13" s="19">
        <v>4.583333333333333</v>
      </c>
      <c r="L13" s="19">
        <v>20</v>
      </c>
      <c r="M13" s="19">
        <v>9.5833333333333339</v>
      </c>
      <c r="N13" s="19">
        <v>9.5833333333333339</v>
      </c>
      <c r="O13" s="19">
        <v>13.333333333333334</v>
      </c>
      <c r="P13" s="19">
        <v>31.875</v>
      </c>
      <c r="Q13" s="19">
        <v>9.5833333333333339</v>
      </c>
      <c r="R13" s="19">
        <v>21.666666666666668</v>
      </c>
      <c r="S13" s="19">
        <v>13.333333333333334</v>
      </c>
      <c r="T13" s="19">
        <v>12.916666666666666</v>
      </c>
      <c r="U13" s="19">
        <v>31.25</v>
      </c>
      <c r="V13" s="19">
        <v>18.75</v>
      </c>
      <c r="W13" s="19">
        <v>330.62500000000006</v>
      </c>
      <c r="X13" s="19">
        <v>1.625</v>
      </c>
    </row>
    <row r="14" spans="1:24" x14ac:dyDescent="0.25">
      <c r="A14" s="18" t="s">
        <v>64</v>
      </c>
      <c r="B14" s="7" t="s">
        <v>111</v>
      </c>
      <c r="C14" s="19">
        <v>19.166666666666668</v>
      </c>
      <c r="D14" s="19">
        <v>23.333333333333332</v>
      </c>
      <c r="E14" s="19">
        <v>14.166666666666666</v>
      </c>
      <c r="F14" s="19">
        <v>10.833333333333334</v>
      </c>
      <c r="G14" s="19">
        <v>9.1666666666666661</v>
      </c>
      <c r="H14" s="19">
        <v>10</v>
      </c>
      <c r="I14" s="19">
        <v>25</v>
      </c>
      <c r="J14" s="19">
        <v>16.666666666666668</v>
      </c>
      <c r="K14" s="19">
        <v>12.5</v>
      </c>
      <c r="L14" s="19">
        <v>13.333333333333334</v>
      </c>
      <c r="M14" s="19">
        <v>12.083333333333334</v>
      </c>
      <c r="N14" s="19">
        <v>12.916666666666666</v>
      </c>
      <c r="O14" s="19">
        <v>12.916666666666666</v>
      </c>
      <c r="P14" s="19">
        <v>35.416666666666664</v>
      </c>
      <c r="Q14" s="19">
        <v>11.25</v>
      </c>
      <c r="R14" s="19">
        <v>14.166666666666666</v>
      </c>
      <c r="S14" s="19">
        <v>13.75</v>
      </c>
      <c r="T14" s="19">
        <v>10</v>
      </c>
      <c r="U14" s="19">
        <v>30</v>
      </c>
      <c r="V14" s="19">
        <v>20.416666666666668</v>
      </c>
      <c r="W14" s="19">
        <v>327.08333333333331</v>
      </c>
      <c r="X14" s="19">
        <v>2.0416666666666665</v>
      </c>
    </row>
    <row r="15" spans="1:24" x14ac:dyDescent="0.25">
      <c r="A15" s="18" t="s">
        <v>55</v>
      </c>
      <c r="B15" s="7" t="s">
        <v>109</v>
      </c>
      <c r="C15" s="19">
        <v>21.875</v>
      </c>
      <c r="D15" s="19">
        <v>23.75</v>
      </c>
      <c r="E15" s="19">
        <v>15.833333333333334</v>
      </c>
      <c r="F15" s="19">
        <v>12.083333333333334</v>
      </c>
      <c r="G15" s="19">
        <v>9.5833333333333339</v>
      </c>
      <c r="H15" s="19">
        <v>14.583333333333334</v>
      </c>
      <c r="I15" s="19">
        <v>26.666666666666668</v>
      </c>
      <c r="J15" s="19">
        <v>18.75</v>
      </c>
      <c r="K15" s="19">
        <v>13.75</v>
      </c>
      <c r="L15" s="19">
        <v>9.1666666666666661</v>
      </c>
      <c r="M15" s="19">
        <v>12.5</v>
      </c>
      <c r="N15" s="19">
        <v>10</v>
      </c>
      <c r="O15" s="19">
        <v>11.666666666666666</v>
      </c>
      <c r="P15" s="19">
        <v>35.833333333333336</v>
      </c>
      <c r="Q15" s="19">
        <v>10.416666666666666</v>
      </c>
      <c r="R15" s="19">
        <v>8.75</v>
      </c>
      <c r="S15" s="19">
        <v>7.916666666666667</v>
      </c>
      <c r="T15" s="19">
        <v>13.333333333333334</v>
      </c>
      <c r="U15" s="19">
        <v>26.25</v>
      </c>
      <c r="V15" s="19">
        <v>20</v>
      </c>
      <c r="W15" s="19">
        <v>322.70833333333331</v>
      </c>
      <c r="X15" s="19">
        <v>3.25</v>
      </c>
    </row>
    <row r="16" spans="1:24" x14ac:dyDescent="0.25">
      <c r="A16" s="18" t="s">
        <v>40</v>
      </c>
      <c r="B16" s="7" t="s">
        <v>105</v>
      </c>
      <c r="C16" s="19">
        <v>20</v>
      </c>
      <c r="D16" s="19">
        <v>21.25</v>
      </c>
      <c r="E16" s="19">
        <v>2.9166666666666665</v>
      </c>
      <c r="F16" s="19">
        <v>14.583333333333334</v>
      </c>
      <c r="G16" s="19">
        <v>10</v>
      </c>
      <c r="H16" s="19">
        <v>21.25</v>
      </c>
      <c r="I16" s="19">
        <v>22.916666666666668</v>
      </c>
      <c r="J16" s="19">
        <v>20.833333333333332</v>
      </c>
      <c r="K16" s="19">
        <v>22.916666666666668</v>
      </c>
      <c r="L16" s="19">
        <v>10.833333333333334</v>
      </c>
      <c r="M16" s="19">
        <v>12.5</v>
      </c>
      <c r="N16" s="19">
        <v>18.75</v>
      </c>
      <c r="O16" s="19">
        <v>4.166666666666667</v>
      </c>
      <c r="P16" s="19">
        <v>32.5</v>
      </c>
      <c r="Q16" s="19">
        <v>8.3333333333333339</v>
      </c>
      <c r="R16" s="19">
        <v>7.916666666666667</v>
      </c>
      <c r="S16" s="19">
        <v>11.666666666666666</v>
      </c>
      <c r="T16" s="19">
        <v>11.25</v>
      </c>
      <c r="U16" s="19">
        <v>30.833333333333332</v>
      </c>
      <c r="V16" s="19">
        <v>14.583333333333334</v>
      </c>
      <c r="W16" s="19">
        <v>319.99999999999994</v>
      </c>
      <c r="X16" s="19">
        <v>1.25</v>
      </c>
    </row>
    <row r="17" spans="1:24" x14ac:dyDescent="0.25">
      <c r="A17" s="20" t="s">
        <v>13</v>
      </c>
      <c r="B17" s="21" t="s">
        <v>101</v>
      </c>
      <c r="C17" s="23">
        <v>14.583333333333334</v>
      </c>
      <c r="D17" s="22">
        <v>19.583333333333332</v>
      </c>
      <c r="E17" s="23">
        <v>7.5</v>
      </c>
      <c r="F17" s="23">
        <v>4.583333333333333</v>
      </c>
      <c r="G17" s="23">
        <v>1.6666666666666667</v>
      </c>
      <c r="H17" s="23">
        <v>4.166666666666667</v>
      </c>
      <c r="I17" s="23">
        <v>18.75</v>
      </c>
      <c r="J17" s="23">
        <v>12.083333333333334</v>
      </c>
      <c r="K17" s="23">
        <v>5</v>
      </c>
      <c r="L17" s="23">
        <v>4.166666666666667</v>
      </c>
      <c r="M17" s="23">
        <v>5.833333333333333</v>
      </c>
      <c r="N17" s="23">
        <v>6.25</v>
      </c>
      <c r="O17" s="23">
        <v>5.416666666666667</v>
      </c>
      <c r="P17" s="23">
        <v>25.416666666666668</v>
      </c>
      <c r="Q17" s="23">
        <v>6.25</v>
      </c>
      <c r="R17" s="23">
        <v>5.833333333333333</v>
      </c>
      <c r="S17" s="23">
        <v>3.75</v>
      </c>
      <c r="T17" s="23">
        <v>5.416666666666667</v>
      </c>
      <c r="U17" s="23">
        <v>14.166666666666666</v>
      </c>
      <c r="V17" s="23">
        <v>16.25</v>
      </c>
      <c r="W17" s="23">
        <v>186.66666666666666</v>
      </c>
      <c r="X17" s="23">
        <v>0.83333333333333337</v>
      </c>
    </row>
  </sheetData>
  <conditionalFormatting sqref="X2:X17">
    <cfRule type="top10" dxfId="996" priority="64" stopIfTrue="1" rank="1"/>
    <cfRule type="top10" dxfId="995" priority="130" stopIfTrue="1" rank="3"/>
    <cfRule type="top10" dxfId="994" priority="131" stopIfTrue="1" rank="5"/>
  </conditionalFormatting>
  <conditionalFormatting sqref="C2:C17">
    <cfRule type="top10" dxfId="993" priority="61" stopIfTrue="1" rank="1"/>
    <cfRule type="top10" dxfId="992" priority="62" stopIfTrue="1" rank="3"/>
    <cfRule type="top10" dxfId="991" priority="63" stopIfTrue="1" rank="5"/>
  </conditionalFormatting>
  <conditionalFormatting sqref="D2:D16">
    <cfRule type="top10" dxfId="990" priority="58" stopIfTrue="1" rank="1"/>
    <cfRule type="top10" dxfId="989" priority="59" stopIfTrue="1" rank="3"/>
    <cfRule type="top10" dxfId="988" priority="60" stopIfTrue="1" rank="5"/>
  </conditionalFormatting>
  <conditionalFormatting sqref="E2:E17">
    <cfRule type="top10" dxfId="987" priority="55" stopIfTrue="1" rank="1"/>
    <cfRule type="top10" dxfId="986" priority="56" stopIfTrue="1" rank="3"/>
    <cfRule type="top10" dxfId="985" priority="57" stopIfTrue="1" rank="5"/>
  </conditionalFormatting>
  <conditionalFormatting sqref="F2:F17">
    <cfRule type="top10" dxfId="984" priority="52" stopIfTrue="1" rank="1"/>
    <cfRule type="top10" dxfId="983" priority="53" stopIfTrue="1" rank="3"/>
    <cfRule type="top10" dxfId="982" priority="54" stopIfTrue="1" rank="5"/>
  </conditionalFormatting>
  <conditionalFormatting sqref="G2:G17">
    <cfRule type="top10" dxfId="981" priority="49" stopIfTrue="1" rank="1"/>
    <cfRule type="top10" dxfId="980" priority="50" stopIfTrue="1" rank="3"/>
    <cfRule type="top10" dxfId="979" priority="51" stopIfTrue="1" rank="5"/>
  </conditionalFormatting>
  <conditionalFormatting sqref="H2:H17">
    <cfRule type="top10" dxfId="978" priority="46" stopIfTrue="1" rank="1"/>
    <cfRule type="top10" dxfId="977" priority="47" stopIfTrue="1" rank="3"/>
    <cfRule type="top10" dxfId="976" priority="48" stopIfTrue="1" rank="5"/>
  </conditionalFormatting>
  <conditionalFormatting sqref="I2:I17">
    <cfRule type="top10" dxfId="975" priority="43" stopIfTrue="1" rank="1"/>
    <cfRule type="top10" dxfId="974" priority="44" stopIfTrue="1" rank="3"/>
    <cfRule type="top10" dxfId="973" priority="45" stopIfTrue="1" rank="5"/>
  </conditionalFormatting>
  <conditionalFormatting sqref="J2:J17">
    <cfRule type="top10" dxfId="972" priority="40" stopIfTrue="1" rank="1"/>
    <cfRule type="top10" dxfId="971" priority="41" stopIfTrue="1" rank="3"/>
    <cfRule type="top10" dxfId="970" priority="42" stopIfTrue="1" rank="5"/>
  </conditionalFormatting>
  <conditionalFormatting sqref="K2:K17">
    <cfRule type="top10" dxfId="969" priority="37" stopIfTrue="1" rank="1"/>
    <cfRule type="top10" dxfId="968" priority="38" stopIfTrue="1" rank="3"/>
    <cfRule type="top10" dxfId="967" priority="39" stopIfTrue="1" rank="5"/>
  </conditionalFormatting>
  <conditionalFormatting sqref="L2:L17">
    <cfRule type="top10" dxfId="966" priority="34" stopIfTrue="1" rank="1"/>
    <cfRule type="top10" dxfId="965" priority="35" stopIfTrue="1" rank="3"/>
    <cfRule type="top10" dxfId="964" priority="36" stopIfTrue="1" rank="5"/>
  </conditionalFormatting>
  <conditionalFormatting sqref="M2:M17">
    <cfRule type="top10" dxfId="963" priority="31" stopIfTrue="1" rank="1"/>
    <cfRule type="top10" dxfId="962" priority="32" stopIfTrue="1" rank="3"/>
    <cfRule type="top10" dxfId="961" priority="33" stopIfTrue="1" rank="5"/>
  </conditionalFormatting>
  <conditionalFormatting sqref="N2:N17">
    <cfRule type="top10" dxfId="960" priority="28" stopIfTrue="1" rank="1"/>
    <cfRule type="top10" dxfId="959" priority="29" stopIfTrue="1" rank="3"/>
    <cfRule type="top10" dxfId="958" priority="30" stopIfTrue="1" rank="5"/>
  </conditionalFormatting>
  <conditionalFormatting sqref="O2:O17">
    <cfRule type="top10" dxfId="957" priority="25" stopIfTrue="1" rank="1"/>
    <cfRule type="top10" dxfId="956" priority="26" stopIfTrue="1" rank="3"/>
    <cfRule type="top10" dxfId="955" priority="27" stopIfTrue="1" rank="5"/>
  </conditionalFormatting>
  <conditionalFormatting sqref="P2:P17">
    <cfRule type="top10" dxfId="954" priority="22" stopIfTrue="1" rank="1"/>
    <cfRule type="top10" dxfId="953" priority="23" stopIfTrue="1" rank="3"/>
    <cfRule type="top10" dxfId="952" priority="24" stopIfTrue="1" rank="5"/>
  </conditionalFormatting>
  <conditionalFormatting sqref="Q2:Q17">
    <cfRule type="top10" dxfId="951" priority="19" stopIfTrue="1" rank="1"/>
    <cfRule type="top10" dxfId="950" priority="20" stopIfTrue="1" rank="3"/>
    <cfRule type="top10" dxfId="949" priority="21" stopIfTrue="1" rank="5"/>
  </conditionalFormatting>
  <conditionalFormatting sqref="R2:R17">
    <cfRule type="top10" dxfId="948" priority="16" stopIfTrue="1" rank="1"/>
    <cfRule type="top10" dxfId="947" priority="17" stopIfTrue="1" rank="3"/>
    <cfRule type="top10" dxfId="946" priority="18" stopIfTrue="1" rank="5"/>
  </conditionalFormatting>
  <conditionalFormatting sqref="S2:S17">
    <cfRule type="top10" dxfId="945" priority="13" stopIfTrue="1" rank="1"/>
    <cfRule type="top10" dxfId="944" priority="14" stopIfTrue="1" rank="3"/>
    <cfRule type="top10" dxfId="943" priority="15" stopIfTrue="1" rank="5"/>
  </conditionalFormatting>
  <conditionalFormatting sqref="T2:T17">
    <cfRule type="top10" dxfId="942" priority="10" stopIfTrue="1" rank="1"/>
    <cfRule type="top10" dxfId="941" priority="11" stopIfTrue="1" rank="3"/>
    <cfRule type="top10" dxfId="940" priority="12" stopIfTrue="1" rank="5"/>
  </conditionalFormatting>
  <conditionalFormatting sqref="U2:U17">
    <cfRule type="top10" dxfId="939" priority="7" stopIfTrue="1" rank="1"/>
    <cfRule type="top10" dxfId="938" priority="8" stopIfTrue="1" rank="3"/>
    <cfRule type="top10" dxfId="937" priority="9" stopIfTrue="1" rank="5"/>
  </conditionalFormatting>
  <conditionalFormatting sqref="V2:V17">
    <cfRule type="top10" dxfId="936" priority="4" stopIfTrue="1" rank="1"/>
    <cfRule type="top10" dxfId="935" priority="5" stopIfTrue="1" rank="3"/>
    <cfRule type="top10" dxfId="934" priority="6" stopIfTrue="1" rank="5"/>
  </conditionalFormatting>
  <conditionalFormatting sqref="W2:W17">
    <cfRule type="top10" dxfId="933" priority="1" stopIfTrue="1" rank="1"/>
    <cfRule type="top10" dxfId="932" priority="2" stopIfTrue="1" rank="3"/>
    <cfRule type="top10" dxfId="931" priority="3" stopIfTrue="1" rank="5"/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showGridLines="0" workbookViewId="0"/>
  </sheetViews>
  <sheetFormatPr baseColWidth="10" defaultRowHeight="15" x14ac:dyDescent="0.25"/>
  <cols>
    <col min="1" max="1" width="11.7109375" style="1" bestFit="1" customWidth="1"/>
    <col min="2" max="2" width="29.140625" style="1" bestFit="1" customWidth="1"/>
    <col min="3" max="3" width="7.42578125" style="1" bestFit="1" customWidth="1"/>
    <col min="4" max="4" width="9.7109375" style="4" bestFit="1" customWidth="1"/>
    <col min="5" max="16384" width="11.42578125" style="1"/>
  </cols>
  <sheetData>
    <row r="1" spans="1:4" x14ac:dyDescent="0.25">
      <c r="A1" s="39" t="s">
        <v>0</v>
      </c>
      <c r="B1" s="47" t="s">
        <v>2</v>
      </c>
      <c r="C1" s="40" t="s">
        <v>117</v>
      </c>
      <c r="D1" s="41" t="s">
        <v>12</v>
      </c>
    </row>
    <row r="2" spans="1:4" x14ac:dyDescent="0.25">
      <c r="A2" s="71" t="s">
        <v>60</v>
      </c>
      <c r="B2" s="96" t="s">
        <v>61</v>
      </c>
      <c r="C2" s="65">
        <v>24</v>
      </c>
      <c r="D2" s="137">
        <v>195.20833333333334</v>
      </c>
    </row>
    <row r="3" spans="1:4" x14ac:dyDescent="0.25">
      <c r="A3" s="134" t="s">
        <v>73</v>
      </c>
      <c r="B3" s="135" t="s">
        <v>171</v>
      </c>
      <c r="C3" s="136">
        <v>4</v>
      </c>
      <c r="D3" s="137">
        <v>193.75</v>
      </c>
    </row>
    <row r="4" spans="1:4" x14ac:dyDescent="0.25">
      <c r="A4" s="64" t="s">
        <v>45</v>
      </c>
      <c r="B4" s="63" t="s">
        <v>139</v>
      </c>
      <c r="C4" s="65">
        <v>20</v>
      </c>
      <c r="D4" s="67">
        <v>172.75</v>
      </c>
    </row>
    <row r="5" spans="1:4" x14ac:dyDescent="0.25">
      <c r="A5" s="64" t="s">
        <v>49</v>
      </c>
      <c r="B5" s="63" t="s">
        <v>50</v>
      </c>
      <c r="C5" s="65">
        <v>24</v>
      </c>
      <c r="D5" s="67">
        <v>168.125</v>
      </c>
    </row>
    <row r="6" spans="1:4" x14ac:dyDescent="0.25">
      <c r="A6" s="64" t="s">
        <v>34</v>
      </c>
      <c r="B6" s="63" t="s">
        <v>35</v>
      </c>
      <c r="C6" s="65">
        <v>21</v>
      </c>
      <c r="D6" s="67">
        <v>165.23809523809524</v>
      </c>
    </row>
    <row r="7" spans="1:4" x14ac:dyDescent="0.25">
      <c r="A7" s="64" t="s">
        <v>18</v>
      </c>
      <c r="B7" s="63" t="s">
        <v>22</v>
      </c>
      <c r="C7" s="65">
        <v>19</v>
      </c>
      <c r="D7" s="67">
        <v>162.36842105263159</v>
      </c>
    </row>
    <row r="8" spans="1:4" x14ac:dyDescent="0.25">
      <c r="A8" s="64" t="s">
        <v>64</v>
      </c>
      <c r="B8" s="63" t="s">
        <v>161</v>
      </c>
      <c r="C8" s="65">
        <v>8</v>
      </c>
      <c r="D8" s="67">
        <v>160.625</v>
      </c>
    </row>
    <row r="9" spans="1:4" x14ac:dyDescent="0.25">
      <c r="A9" s="64" t="s">
        <v>131</v>
      </c>
      <c r="B9" s="63" t="s">
        <v>162</v>
      </c>
      <c r="C9" s="65">
        <v>16</v>
      </c>
      <c r="D9" s="67">
        <v>159.6875</v>
      </c>
    </row>
    <row r="10" spans="1:4" x14ac:dyDescent="0.25">
      <c r="A10" s="71" t="s">
        <v>69</v>
      </c>
      <c r="B10" s="96" t="s">
        <v>71</v>
      </c>
      <c r="C10" s="65">
        <v>24</v>
      </c>
      <c r="D10" s="137">
        <v>158.95833333333334</v>
      </c>
    </row>
    <row r="11" spans="1:4" x14ac:dyDescent="0.25">
      <c r="A11" s="71" t="s">
        <v>73</v>
      </c>
      <c r="B11" s="96" t="s">
        <v>138</v>
      </c>
      <c r="C11" s="65">
        <v>16</v>
      </c>
      <c r="D11" s="67">
        <v>140</v>
      </c>
    </row>
    <row r="12" spans="1:4" x14ac:dyDescent="0.25">
      <c r="A12" s="71" t="s">
        <v>32</v>
      </c>
      <c r="B12" s="96" t="s">
        <v>134</v>
      </c>
      <c r="C12" s="65">
        <v>22</v>
      </c>
      <c r="D12" s="67">
        <v>133.18181818181819</v>
      </c>
    </row>
    <row r="13" spans="1:4" x14ac:dyDescent="0.25">
      <c r="A13" s="64" t="s">
        <v>73</v>
      </c>
      <c r="B13" s="63" t="s">
        <v>8</v>
      </c>
      <c r="C13" s="65">
        <v>24</v>
      </c>
      <c r="D13" s="67">
        <v>129.16666666666666</v>
      </c>
    </row>
    <row r="14" spans="1:4" x14ac:dyDescent="0.25">
      <c r="A14" s="64" t="s">
        <v>4</v>
      </c>
      <c r="B14" s="63" t="s">
        <v>5</v>
      </c>
      <c r="C14" s="65">
        <v>21</v>
      </c>
      <c r="D14" s="67">
        <v>127.61904761904762</v>
      </c>
    </row>
    <row r="15" spans="1:4" x14ac:dyDescent="0.25">
      <c r="A15" s="64" t="s">
        <v>55</v>
      </c>
      <c r="B15" s="63" t="s">
        <v>58</v>
      </c>
      <c r="C15" s="65">
        <v>16</v>
      </c>
      <c r="D15" s="67">
        <v>122.5</v>
      </c>
    </row>
    <row r="16" spans="1:4" x14ac:dyDescent="0.25">
      <c r="A16" s="64" t="s">
        <v>40</v>
      </c>
      <c r="B16" s="63" t="s">
        <v>43</v>
      </c>
      <c r="C16" s="65">
        <v>8</v>
      </c>
      <c r="D16" s="67">
        <v>115</v>
      </c>
    </row>
    <row r="17" spans="1:4" x14ac:dyDescent="0.25">
      <c r="A17" s="64" t="s">
        <v>31</v>
      </c>
      <c r="B17" s="63" t="s">
        <v>28</v>
      </c>
      <c r="C17" s="65">
        <v>24</v>
      </c>
      <c r="D17" s="67">
        <v>114.79166666666667</v>
      </c>
    </row>
    <row r="18" spans="1:4" x14ac:dyDescent="0.25">
      <c r="A18" s="64" t="s">
        <v>45</v>
      </c>
      <c r="B18" s="63" t="s">
        <v>137</v>
      </c>
      <c r="C18" s="65">
        <v>8</v>
      </c>
      <c r="D18" s="67">
        <v>113.125</v>
      </c>
    </row>
    <row r="19" spans="1:4" x14ac:dyDescent="0.25">
      <c r="A19" s="64" t="s">
        <v>131</v>
      </c>
      <c r="B19" s="63" t="s">
        <v>77</v>
      </c>
      <c r="C19" s="65">
        <v>20</v>
      </c>
      <c r="D19" s="67">
        <v>111.5</v>
      </c>
    </row>
    <row r="20" spans="1:4" x14ac:dyDescent="0.25">
      <c r="A20" s="64" t="s">
        <v>31</v>
      </c>
      <c r="B20" s="63" t="s">
        <v>29</v>
      </c>
      <c r="C20" s="65">
        <v>24</v>
      </c>
      <c r="D20" s="67">
        <v>110.20833333333333</v>
      </c>
    </row>
    <row r="21" spans="1:4" x14ac:dyDescent="0.25">
      <c r="A21" s="71" t="s">
        <v>18</v>
      </c>
      <c r="B21" s="96" t="s">
        <v>21</v>
      </c>
      <c r="C21" s="65">
        <v>12</v>
      </c>
      <c r="D21" s="67">
        <v>110</v>
      </c>
    </row>
    <row r="22" spans="1:4" x14ac:dyDescent="0.25">
      <c r="A22" s="64" t="s">
        <v>14</v>
      </c>
      <c r="B22" s="63" t="s">
        <v>15</v>
      </c>
      <c r="C22" s="65">
        <v>24</v>
      </c>
      <c r="D22" s="67">
        <v>108.33333333333333</v>
      </c>
    </row>
    <row r="23" spans="1:4" x14ac:dyDescent="0.25">
      <c r="A23" s="64" t="s">
        <v>45</v>
      </c>
      <c r="B23" s="63" t="s">
        <v>48</v>
      </c>
      <c r="C23" s="65">
        <v>20</v>
      </c>
      <c r="D23" s="67">
        <v>106.25</v>
      </c>
    </row>
    <row r="24" spans="1:4" x14ac:dyDescent="0.25">
      <c r="A24" s="64" t="s">
        <v>4</v>
      </c>
      <c r="B24" s="63" t="s">
        <v>1</v>
      </c>
      <c r="C24" s="65">
        <v>6</v>
      </c>
      <c r="D24" s="67">
        <v>100.83333333333333</v>
      </c>
    </row>
    <row r="25" spans="1:4" x14ac:dyDescent="0.25">
      <c r="A25" s="64" t="s">
        <v>31</v>
      </c>
      <c r="B25" s="63" t="s">
        <v>30</v>
      </c>
      <c r="C25" s="65">
        <v>20</v>
      </c>
      <c r="D25" s="67">
        <v>98.5</v>
      </c>
    </row>
    <row r="26" spans="1:4" x14ac:dyDescent="0.25">
      <c r="A26" s="64" t="s">
        <v>40</v>
      </c>
      <c r="B26" s="63" t="s">
        <v>140</v>
      </c>
      <c r="C26" s="65">
        <v>20</v>
      </c>
      <c r="D26" s="67">
        <v>98.5</v>
      </c>
    </row>
    <row r="27" spans="1:4" x14ac:dyDescent="0.25">
      <c r="A27" s="64" t="s">
        <v>32</v>
      </c>
      <c r="B27" s="63" t="s">
        <v>7</v>
      </c>
      <c r="C27" s="65">
        <v>18</v>
      </c>
      <c r="D27" s="67">
        <v>94.722222222222229</v>
      </c>
    </row>
    <row r="28" spans="1:4" x14ac:dyDescent="0.25">
      <c r="A28" s="71" t="s">
        <v>34</v>
      </c>
      <c r="B28" s="96" t="s">
        <v>36</v>
      </c>
      <c r="C28" s="65">
        <v>17</v>
      </c>
      <c r="D28" s="67">
        <v>91.470588235294116</v>
      </c>
    </row>
    <row r="29" spans="1:4" x14ac:dyDescent="0.25">
      <c r="A29" s="64" t="s">
        <v>64</v>
      </c>
      <c r="B29" s="63" t="s">
        <v>66</v>
      </c>
      <c r="C29" s="65">
        <v>14</v>
      </c>
      <c r="D29" s="67">
        <v>87.857142857142861</v>
      </c>
    </row>
    <row r="30" spans="1:4" x14ac:dyDescent="0.25">
      <c r="A30" s="64" t="s">
        <v>4</v>
      </c>
      <c r="B30" s="63" t="s">
        <v>6</v>
      </c>
      <c r="C30" s="65">
        <v>19</v>
      </c>
      <c r="D30" s="67">
        <v>87.10526315789474</v>
      </c>
    </row>
    <row r="31" spans="1:4" x14ac:dyDescent="0.25">
      <c r="A31" s="64" t="s">
        <v>14</v>
      </c>
      <c r="B31" s="63" t="s">
        <v>16</v>
      </c>
      <c r="C31" s="65">
        <v>23</v>
      </c>
      <c r="D31" s="67">
        <v>85.652173913043484</v>
      </c>
    </row>
    <row r="32" spans="1:4" x14ac:dyDescent="0.25">
      <c r="A32" s="64" t="s">
        <v>55</v>
      </c>
      <c r="B32" s="63" t="s">
        <v>56</v>
      </c>
      <c r="C32" s="65">
        <v>24</v>
      </c>
      <c r="D32" s="67">
        <v>85</v>
      </c>
    </row>
    <row r="33" spans="1:4" x14ac:dyDescent="0.25">
      <c r="A33" s="64" t="s">
        <v>40</v>
      </c>
      <c r="B33" s="63" t="s">
        <v>44</v>
      </c>
      <c r="C33" s="65">
        <v>16</v>
      </c>
      <c r="D33" s="67">
        <v>82.5</v>
      </c>
    </row>
    <row r="34" spans="1:4" x14ac:dyDescent="0.25">
      <c r="A34" s="71" t="s">
        <v>60</v>
      </c>
      <c r="B34" s="96" t="s">
        <v>62</v>
      </c>
      <c r="C34" s="65">
        <v>20</v>
      </c>
      <c r="D34" s="67">
        <v>81</v>
      </c>
    </row>
    <row r="35" spans="1:4" x14ac:dyDescent="0.25">
      <c r="A35" s="64" t="s">
        <v>64</v>
      </c>
      <c r="B35" s="63" t="s">
        <v>67</v>
      </c>
      <c r="C35" s="65">
        <v>24</v>
      </c>
      <c r="D35" s="67">
        <v>80.416666666666671</v>
      </c>
    </row>
    <row r="36" spans="1:4" x14ac:dyDescent="0.25">
      <c r="A36" s="64" t="s">
        <v>34</v>
      </c>
      <c r="B36" s="63" t="s">
        <v>39</v>
      </c>
      <c r="C36" s="65">
        <v>19</v>
      </c>
      <c r="D36" s="67">
        <v>75.263157894736835</v>
      </c>
    </row>
    <row r="37" spans="1:4" x14ac:dyDescent="0.25">
      <c r="A37" s="64" t="s">
        <v>69</v>
      </c>
      <c r="B37" s="63" t="s">
        <v>72</v>
      </c>
      <c r="C37" s="65">
        <v>24</v>
      </c>
      <c r="D37" s="67">
        <v>71.25</v>
      </c>
    </row>
    <row r="38" spans="1:4" x14ac:dyDescent="0.25">
      <c r="A38" s="64" t="s">
        <v>34</v>
      </c>
      <c r="B38" s="63" t="s">
        <v>37</v>
      </c>
      <c r="C38" s="65">
        <v>15</v>
      </c>
      <c r="D38" s="67">
        <v>70.666666666666671</v>
      </c>
    </row>
    <row r="39" spans="1:4" x14ac:dyDescent="0.25">
      <c r="A39" s="71" t="s">
        <v>32</v>
      </c>
      <c r="B39" s="96" t="s">
        <v>145</v>
      </c>
      <c r="C39" s="65">
        <v>17</v>
      </c>
      <c r="D39" s="67">
        <v>69.705882352941174</v>
      </c>
    </row>
    <row r="40" spans="1:4" x14ac:dyDescent="0.25">
      <c r="A40" s="64" t="s">
        <v>34</v>
      </c>
      <c r="B40" s="63" t="s">
        <v>38</v>
      </c>
      <c r="C40" s="65">
        <v>14</v>
      </c>
      <c r="D40" s="67">
        <v>67.5</v>
      </c>
    </row>
    <row r="41" spans="1:4" x14ac:dyDescent="0.25">
      <c r="A41" s="64" t="s">
        <v>60</v>
      </c>
      <c r="B41" s="63" t="s">
        <v>141</v>
      </c>
      <c r="C41" s="65">
        <v>12</v>
      </c>
      <c r="D41" s="67">
        <v>65</v>
      </c>
    </row>
    <row r="42" spans="1:4" x14ac:dyDescent="0.25">
      <c r="A42" s="134" t="s">
        <v>73</v>
      </c>
      <c r="B42" s="135" t="s">
        <v>143</v>
      </c>
      <c r="C42" s="136">
        <v>1</v>
      </c>
      <c r="D42" s="137">
        <v>60</v>
      </c>
    </row>
    <row r="43" spans="1:4" x14ac:dyDescent="0.25">
      <c r="A43" s="71" t="s">
        <v>13</v>
      </c>
      <c r="B43" s="96" t="s">
        <v>10</v>
      </c>
      <c r="C43" s="65">
        <v>23</v>
      </c>
      <c r="D43" s="67">
        <v>59.130434782608695</v>
      </c>
    </row>
    <row r="44" spans="1:4" x14ac:dyDescent="0.25">
      <c r="A44" s="71" t="s">
        <v>45</v>
      </c>
      <c r="B44" s="96" t="s">
        <v>46</v>
      </c>
      <c r="C44" s="65">
        <v>16</v>
      </c>
      <c r="D44" s="67">
        <v>58.75</v>
      </c>
    </row>
    <row r="45" spans="1:4" x14ac:dyDescent="0.25">
      <c r="A45" s="64" t="s">
        <v>69</v>
      </c>
      <c r="B45" s="63" t="s">
        <v>70</v>
      </c>
      <c r="C45" s="65">
        <v>22</v>
      </c>
      <c r="D45" s="67">
        <v>56.590909090909093</v>
      </c>
    </row>
    <row r="46" spans="1:4" x14ac:dyDescent="0.25">
      <c r="A46" s="64" t="s">
        <v>14</v>
      </c>
      <c r="B46" s="63" t="s">
        <v>144</v>
      </c>
      <c r="C46" s="65">
        <v>11</v>
      </c>
      <c r="D46" s="67">
        <v>54.090909090909093</v>
      </c>
    </row>
    <row r="47" spans="1:4" x14ac:dyDescent="0.25">
      <c r="A47" s="64" t="s">
        <v>49</v>
      </c>
      <c r="B47" s="63" t="s">
        <v>51</v>
      </c>
      <c r="C47" s="65">
        <v>24</v>
      </c>
      <c r="D47" s="67">
        <v>53.958333333333336</v>
      </c>
    </row>
    <row r="48" spans="1:4" x14ac:dyDescent="0.25">
      <c r="A48" s="64" t="s">
        <v>64</v>
      </c>
      <c r="B48" s="63" t="s">
        <v>68</v>
      </c>
      <c r="C48" s="65">
        <v>12</v>
      </c>
      <c r="D48" s="67">
        <v>53.75</v>
      </c>
    </row>
    <row r="49" spans="1:4" x14ac:dyDescent="0.25">
      <c r="A49" s="64" t="s">
        <v>55</v>
      </c>
      <c r="B49" s="63" t="s">
        <v>163</v>
      </c>
      <c r="C49" s="65">
        <v>11</v>
      </c>
      <c r="D49" s="67">
        <v>53.636363636363633</v>
      </c>
    </row>
    <row r="50" spans="1:4" x14ac:dyDescent="0.25">
      <c r="A50" s="64" t="s">
        <v>14</v>
      </c>
      <c r="B50" s="63" t="s">
        <v>9</v>
      </c>
      <c r="C50" s="65">
        <v>19</v>
      </c>
      <c r="D50" s="67">
        <v>53.157894736842103</v>
      </c>
    </row>
    <row r="51" spans="1:4" x14ac:dyDescent="0.25">
      <c r="A51" s="71" t="s">
        <v>73</v>
      </c>
      <c r="B51" s="96" t="s">
        <v>142</v>
      </c>
      <c r="C51" s="65">
        <v>12</v>
      </c>
      <c r="D51" s="67">
        <v>51.25</v>
      </c>
    </row>
    <row r="52" spans="1:4" x14ac:dyDescent="0.25">
      <c r="A52" s="64" t="s">
        <v>40</v>
      </c>
      <c r="B52" s="63" t="s">
        <v>41</v>
      </c>
      <c r="C52" s="65">
        <v>20</v>
      </c>
      <c r="D52" s="67">
        <v>50.75</v>
      </c>
    </row>
    <row r="53" spans="1:4" x14ac:dyDescent="0.25">
      <c r="A53" s="64" t="s">
        <v>4</v>
      </c>
      <c r="B53" s="63" t="s">
        <v>53</v>
      </c>
      <c r="C53" s="65">
        <v>20</v>
      </c>
      <c r="D53" s="67">
        <v>49.75</v>
      </c>
    </row>
    <row r="54" spans="1:4" x14ac:dyDescent="0.25">
      <c r="A54" s="64" t="s">
        <v>4</v>
      </c>
      <c r="B54" s="63" t="s">
        <v>54</v>
      </c>
      <c r="C54" s="65">
        <v>14</v>
      </c>
      <c r="D54" s="67">
        <v>49.642857142857146</v>
      </c>
    </row>
    <row r="55" spans="1:4" x14ac:dyDescent="0.25">
      <c r="A55" s="134" t="s">
        <v>55</v>
      </c>
      <c r="B55" s="135" t="s">
        <v>172</v>
      </c>
      <c r="C55" s="136">
        <v>4</v>
      </c>
      <c r="D55" s="137">
        <v>46.25</v>
      </c>
    </row>
    <row r="56" spans="1:4" x14ac:dyDescent="0.25">
      <c r="A56" s="64" t="s">
        <v>14</v>
      </c>
      <c r="B56" s="63" t="s">
        <v>17</v>
      </c>
      <c r="C56" s="65">
        <v>19</v>
      </c>
      <c r="D56" s="67">
        <v>45.263157894736842</v>
      </c>
    </row>
    <row r="57" spans="1:4" x14ac:dyDescent="0.25">
      <c r="A57" s="134" t="s">
        <v>49</v>
      </c>
      <c r="B57" s="135" t="s">
        <v>178</v>
      </c>
      <c r="C57" s="136">
        <v>2</v>
      </c>
      <c r="D57" s="137">
        <v>45</v>
      </c>
    </row>
    <row r="58" spans="1:4" x14ac:dyDescent="0.25">
      <c r="A58" s="64" t="s">
        <v>55</v>
      </c>
      <c r="B58" s="63" t="s">
        <v>59</v>
      </c>
      <c r="C58" s="65">
        <v>12</v>
      </c>
      <c r="D58" s="67">
        <v>44.583333333333336</v>
      </c>
    </row>
    <row r="59" spans="1:4" x14ac:dyDescent="0.25">
      <c r="A59" s="71" t="s">
        <v>18</v>
      </c>
      <c r="B59" s="96" t="s">
        <v>19</v>
      </c>
      <c r="C59" s="65">
        <v>24</v>
      </c>
      <c r="D59" s="67">
        <v>43.125</v>
      </c>
    </row>
    <row r="60" spans="1:4" x14ac:dyDescent="0.25">
      <c r="A60" s="71" t="s">
        <v>64</v>
      </c>
      <c r="B60" s="96" t="s">
        <v>146</v>
      </c>
      <c r="C60" s="65">
        <v>16</v>
      </c>
      <c r="D60" s="67">
        <v>43.125</v>
      </c>
    </row>
    <row r="61" spans="1:4" x14ac:dyDescent="0.25">
      <c r="A61" s="71" t="s">
        <v>18</v>
      </c>
      <c r="B61" s="96" t="s">
        <v>165</v>
      </c>
      <c r="C61" s="65">
        <v>8</v>
      </c>
      <c r="D61" s="67">
        <v>41.25</v>
      </c>
    </row>
    <row r="62" spans="1:4" x14ac:dyDescent="0.25">
      <c r="A62" s="64" t="s">
        <v>131</v>
      </c>
      <c r="B62" s="63" t="s">
        <v>75</v>
      </c>
      <c r="C62" s="65">
        <v>20</v>
      </c>
      <c r="D62" s="67">
        <v>40.75</v>
      </c>
    </row>
    <row r="63" spans="1:4" x14ac:dyDescent="0.25">
      <c r="A63" s="64" t="s">
        <v>60</v>
      </c>
      <c r="B63" s="63" t="s">
        <v>63</v>
      </c>
      <c r="C63" s="65">
        <v>12</v>
      </c>
      <c r="D63" s="67">
        <v>40.416666666666664</v>
      </c>
    </row>
    <row r="64" spans="1:4" x14ac:dyDescent="0.25">
      <c r="A64" s="64" t="s">
        <v>49</v>
      </c>
      <c r="B64" s="63" t="s">
        <v>52</v>
      </c>
      <c r="C64" s="65">
        <v>15</v>
      </c>
      <c r="D64" s="67">
        <v>40.333333333333336</v>
      </c>
    </row>
    <row r="65" spans="1:4" x14ac:dyDescent="0.25">
      <c r="A65" s="64" t="s">
        <v>131</v>
      </c>
      <c r="B65" s="63" t="s">
        <v>76</v>
      </c>
      <c r="C65" s="65">
        <v>20</v>
      </c>
      <c r="D65" s="67">
        <v>39.25</v>
      </c>
    </row>
    <row r="66" spans="1:4" x14ac:dyDescent="0.25">
      <c r="A66" s="71" t="s">
        <v>69</v>
      </c>
      <c r="B66" s="96" t="s">
        <v>166</v>
      </c>
      <c r="C66" s="65">
        <v>8</v>
      </c>
      <c r="D66" s="67">
        <v>38.75</v>
      </c>
    </row>
    <row r="67" spans="1:4" x14ac:dyDescent="0.25">
      <c r="A67" s="68" t="s">
        <v>13</v>
      </c>
      <c r="B67" s="61" t="s">
        <v>24</v>
      </c>
      <c r="C67" s="66">
        <v>23</v>
      </c>
      <c r="D67" s="69">
        <v>38.260869565217391</v>
      </c>
    </row>
    <row r="68" spans="1:4" s="62" customFormat="1" x14ac:dyDescent="0.25">
      <c r="A68" s="68" t="s">
        <v>40</v>
      </c>
      <c r="B68" s="61" t="s">
        <v>42</v>
      </c>
      <c r="C68" s="66">
        <v>8</v>
      </c>
      <c r="D68" s="69">
        <v>35.625</v>
      </c>
    </row>
    <row r="69" spans="1:4" s="62" customFormat="1" x14ac:dyDescent="0.25">
      <c r="A69" s="68" t="s">
        <v>55</v>
      </c>
      <c r="B69" s="61" t="s">
        <v>57</v>
      </c>
      <c r="C69" s="66">
        <v>21</v>
      </c>
      <c r="D69" s="69">
        <v>35.476190476190474</v>
      </c>
    </row>
    <row r="70" spans="1:4" s="62" customFormat="1" x14ac:dyDescent="0.25">
      <c r="A70" s="68" t="s">
        <v>4</v>
      </c>
      <c r="B70" s="61" t="s">
        <v>3</v>
      </c>
      <c r="C70" s="66">
        <v>16</v>
      </c>
      <c r="D70" s="69">
        <v>35</v>
      </c>
    </row>
    <row r="71" spans="1:4" s="62" customFormat="1" x14ac:dyDescent="0.25">
      <c r="A71" s="68" t="s">
        <v>40</v>
      </c>
      <c r="B71" s="61" t="s">
        <v>147</v>
      </c>
      <c r="C71" s="66">
        <v>20</v>
      </c>
      <c r="D71" s="69">
        <v>35</v>
      </c>
    </row>
    <row r="72" spans="1:4" s="62" customFormat="1" x14ac:dyDescent="0.25">
      <c r="A72" s="68" t="s">
        <v>18</v>
      </c>
      <c r="B72" s="61" t="s">
        <v>20</v>
      </c>
      <c r="C72" s="66">
        <v>20</v>
      </c>
      <c r="D72" s="69">
        <v>34.75</v>
      </c>
    </row>
    <row r="73" spans="1:4" s="62" customFormat="1" x14ac:dyDescent="0.25">
      <c r="A73" s="142" t="s">
        <v>49</v>
      </c>
      <c r="B73" s="143" t="s">
        <v>167</v>
      </c>
      <c r="C73" s="144">
        <v>2</v>
      </c>
      <c r="D73" s="145">
        <v>32.5</v>
      </c>
    </row>
    <row r="74" spans="1:4" s="62" customFormat="1" x14ac:dyDescent="0.25">
      <c r="A74" s="68" t="s">
        <v>45</v>
      </c>
      <c r="B74" s="61" t="s">
        <v>47</v>
      </c>
      <c r="C74" s="66">
        <v>22</v>
      </c>
      <c r="D74" s="69">
        <v>31.363636363636363</v>
      </c>
    </row>
    <row r="75" spans="1:4" s="62" customFormat="1" x14ac:dyDescent="0.25">
      <c r="A75" s="68" t="s">
        <v>32</v>
      </c>
      <c r="B75" s="61" t="s">
        <v>11</v>
      </c>
      <c r="C75" s="66">
        <v>18</v>
      </c>
      <c r="D75" s="69">
        <v>28.333333333333332</v>
      </c>
    </row>
    <row r="76" spans="1:4" s="62" customFormat="1" x14ac:dyDescent="0.25">
      <c r="A76" s="68" t="s">
        <v>32</v>
      </c>
      <c r="B76" s="61" t="s">
        <v>33</v>
      </c>
      <c r="C76" s="66">
        <v>17</v>
      </c>
      <c r="D76" s="69">
        <v>26.470588235294116</v>
      </c>
    </row>
    <row r="77" spans="1:4" s="62" customFormat="1" x14ac:dyDescent="0.25">
      <c r="A77" s="68" t="s">
        <v>64</v>
      </c>
      <c r="B77" s="61" t="s">
        <v>65</v>
      </c>
      <c r="C77" s="66">
        <v>16</v>
      </c>
      <c r="D77" s="69">
        <v>26.25</v>
      </c>
    </row>
    <row r="78" spans="1:4" s="62" customFormat="1" x14ac:dyDescent="0.25">
      <c r="A78" s="68" t="s">
        <v>34</v>
      </c>
      <c r="B78" s="61" t="s">
        <v>148</v>
      </c>
      <c r="C78" s="66">
        <v>8</v>
      </c>
      <c r="D78" s="69">
        <v>26.25</v>
      </c>
    </row>
    <row r="79" spans="1:4" x14ac:dyDescent="0.25">
      <c r="A79" s="74" t="s">
        <v>31</v>
      </c>
      <c r="B79" s="100" t="s">
        <v>27</v>
      </c>
      <c r="C79" s="75">
        <v>20</v>
      </c>
      <c r="D79" s="76">
        <v>24.5</v>
      </c>
    </row>
    <row r="80" spans="1:4" x14ac:dyDescent="0.25">
      <c r="A80" s="74" t="s">
        <v>18</v>
      </c>
      <c r="B80" s="100" t="s">
        <v>149</v>
      </c>
      <c r="C80" s="75">
        <v>8</v>
      </c>
      <c r="D80" s="76">
        <v>23.125</v>
      </c>
    </row>
    <row r="81" spans="1:4" x14ac:dyDescent="0.25">
      <c r="A81" s="74" t="s">
        <v>13</v>
      </c>
      <c r="B81" s="100" t="s">
        <v>26</v>
      </c>
      <c r="C81" s="75">
        <v>6</v>
      </c>
      <c r="D81" s="76">
        <v>22.5</v>
      </c>
    </row>
    <row r="82" spans="1:4" s="62" customFormat="1" x14ac:dyDescent="0.25">
      <c r="A82" s="127" t="s">
        <v>13</v>
      </c>
      <c r="B82" s="128" t="s">
        <v>23</v>
      </c>
      <c r="C82" s="129">
        <v>22</v>
      </c>
      <c r="D82" s="130">
        <v>22.045454545454547</v>
      </c>
    </row>
    <row r="83" spans="1:4" s="62" customFormat="1" x14ac:dyDescent="0.25">
      <c r="A83" s="138" t="s">
        <v>49</v>
      </c>
      <c r="B83" s="139" t="s">
        <v>168</v>
      </c>
      <c r="C83" s="140">
        <v>4</v>
      </c>
      <c r="D83" s="141">
        <v>21.25</v>
      </c>
    </row>
    <row r="84" spans="1:4" s="62" customFormat="1" x14ac:dyDescent="0.25">
      <c r="A84" s="127" t="s">
        <v>60</v>
      </c>
      <c r="B84" s="128" t="s">
        <v>133</v>
      </c>
      <c r="C84" s="129">
        <v>20</v>
      </c>
      <c r="D84" s="130">
        <v>18.75</v>
      </c>
    </row>
    <row r="85" spans="1:4" x14ac:dyDescent="0.25">
      <c r="A85" s="71" t="s">
        <v>131</v>
      </c>
      <c r="B85" s="96" t="s">
        <v>74</v>
      </c>
      <c r="C85" s="65">
        <v>16</v>
      </c>
      <c r="D85" s="67">
        <v>17.5</v>
      </c>
    </row>
    <row r="86" spans="1:4" x14ac:dyDescent="0.25">
      <c r="A86" s="71" t="s">
        <v>13</v>
      </c>
      <c r="B86" s="96" t="s">
        <v>25</v>
      </c>
      <c r="C86" s="65">
        <v>18</v>
      </c>
      <c r="D86" s="67">
        <v>17.222222222222221</v>
      </c>
    </row>
    <row r="87" spans="1:4" x14ac:dyDescent="0.25">
      <c r="A87" s="134" t="s">
        <v>45</v>
      </c>
      <c r="B87" s="135" t="s">
        <v>136</v>
      </c>
      <c r="C87" s="136">
        <v>1</v>
      </c>
      <c r="D87" s="137">
        <v>15</v>
      </c>
    </row>
    <row r="88" spans="1:4" x14ac:dyDescent="0.25">
      <c r="A88" s="134" t="s">
        <v>40</v>
      </c>
      <c r="B88" s="135" t="s">
        <v>175</v>
      </c>
      <c r="C88" s="136">
        <v>4</v>
      </c>
      <c r="D88" s="137">
        <v>15</v>
      </c>
    </row>
    <row r="89" spans="1:4" x14ac:dyDescent="0.25">
      <c r="A89" s="71" t="s">
        <v>49</v>
      </c>
      <c r="B89" s="96" t="s">
        <v>135</v>
      </c>
      <c r="C89" s="65">
        <v>20</v>
      </c>
      <c r="D89" s="67">
        <v>14</v>
      </c>
    </row>
    <row r="90" spans="1:4" x14ac:dyDescent="0.25">
      <c r="A90" s="71" t="s">
        <v>31</v>
      </c>
      <c r="B90" s="96" t="s">
        <v>173</v>
      </c>
      <c r="C90" s="65">
        <v>6</v>
      </c>
      <c r="D90" s="67">
        <v>12.5</v>
      </c>
    </row>
  </sheetData>
  <conditionalFormatting sqref="D2:D90">
    <cfRule type="top10" dxfId="901" priority="1" stopIfTrue="1" rank="1"/>
    <cfRule type="top10" dxfId="900" priority="2" stopIfTrue="1" rank="5"/>
    <cfRule type="top10" dxfId="899" priority="3" stopIfTrue="1" rank="10"/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8.85546875" style="1" bestFit="1" customWidth="1"/>
    <col min="2" max="2" width="29.140625" style="1" bestFit="1" customWidth="1"/>
    <col min="3" max="3" width="9.85546875" style="4" bestFit="1" customWidth="1"/>
    <col min="4" max="4" width="10.85546875" style="4" bestFit="1" customWidth="1"/>
    <col min="5" max="5" width="11.140625" style="4" bestFit="1" customWidth="1"/>
    <col min="6" max="6" width="9.140625" style="4" bestFit="1" customWidth="1"/>
    <col min="7" max="7" width="7" style="4" bestFit="1" customWidth="1"/>
    <col min="8" max="8" width="13.7109375" style="4" bestFit="1" customWidth="1"/>
    <col min="9" max="9" width="12.28515625" style="4" bestFit="1" customWidth="1"/>
    <col min="10" max="10" width="13.5703125" style="4" bestFit="1" customWidth="1"/>
    <col min="11" max="11" width="9.5703125" style="4" bestFit="1" customWidth="1"/>
    <col min="12" max="12" width="13.140625" style="4" bestFit="1" customWidth="1"/>
    <col min="13" max="13" width="14.7109375" style="4" bestFit="1" customWidth="1"/>
    <col min="14" max="14" width="8.42578125" style="4" bestFit="1" customWidth="1"/>
    <col min="15" max="15" width="10.5703125" style="4" bestFit="1" customWidth="1"/>
    <col min="16" max="16" width="16.85546875" style="4" bestFit="1" customWidth="1"/>
    <col min="17" max="17" width="13.7109375" style="4" bestFit="1" customWidth="1"/>
    <col min="18" max="18" width="14.5703125" style="4" bestFit="1" customWidth="1"/>
    <col min="19" max="19" width="11.28515625" style="4" bestFit="1" customWidth="1"/>
    <col min="20" max="20" width="7.42578125" style="4" bestFit="1" customWidth="1"/>
    <col min="21" max="21" width="8.5703125" style="1" bestFit="1" customWidth="1"/>
    <col min="22" max="16384" width="11.42578125" style="1"/>
  </cols>
  <sheetData>
    <row r="1" spans="1:21" s="5" customFormat="1" ht="45" customHeight="1" x14ac:dyDescent="0.25">
      <c r="A1" s="34" t="s">
        <v>0</v>
      </c>
      <c r="B1" s="35" t="s">
        <v>2</v>
      </c>
      <c r="C1" s="42" t="s">
        <v>78</v>
      </c>
      <c r="D1" s="42" t="s">
        <v>79</v>
      </c>
      <c r="E1" s="42" t="s">
        <v>80</v>
      </c>
      <c r="F1" s="42" t="s">
        <v>90</v>
      </c>
      <c r="G1" s="42" t="s">
        <v>81</v>
      </c>
      <c r="H1" s="42" t="s">
        <v>82</v>
      </c>
      <c r="I1" s="42" t="s">
        <v>83</v>
      </c>
      <c r="J1" s="42" t="s">
        <v>84</v>
      </c>
      <c r="K1" s="42" t="s">
        <v>85</v>
      </c>
      <c r="L1" s="42" t="s">
        <v>86</v>
      </c>
      <c r="M1" s="42" t="s">
        <v>87</v>
      </c>
      <c r="N1" s="42" t="s">
        <v>88</v>
      </c>
      <c r="O1" s="42" t="s">
        <v>91</v>
      </c>
      <c r="P1" s="42" t="s">
        <v>89</v>
      </c>
      <c r="Q1" s="42" t="s">
        <v>92</v>
      </c>
      <c r="R1" s="42" t="s">
        <v>93</v>
      </c>
      <c r="S1" s="42" t="s">
        <v>94</v>
      </c>
      <c r="T1" s="42" t="s">
        <v>127</v>
      </c>
      <c r="U1" s="37" t="s">
        <v>126</v>
      </c>
    </row>
    <row r="2" spans="1:21" x14ac:dyDescent="0.25">
      <c r="A2" s="71" t="s">
        <v>60</v>
      </c>
      <c r="B2" s="96" t="s">
        <v>61</v>
      </c>
      <c r="C2" s="67">
        <v>5.833333333333333</v>
      </c>
      <c r="D2" s="67">
        <v>9.5833333333333339</v>
      </c>
      <c r="E2" s="67">
        <v>21.666666666666668</v>
      </c>
      <c r="F2" s="67">
        <v>7.916666666666667</v>
      </c>
      <c r="G2" s="67">
        <v>14.166666666666666</v>
      </c>
      <c r="H2" s="67">
        <v>19.166666666666668</v>
      </c>
      <c r="I2" s="67">
        <v>6.666666666666667</v>
      </c>
      <c r="J2" s="67">
        <v>7.916666666666667</v>
      </c>
      <c r="K2" s="67">
        <v>7.083333333333333</v>
      </c>
      <c r="L2" s="67">
        <v>5.833333333333333</v>
      </c>
      <c r="M2" s="67">
        <v>5</v>
      </c>
      <c r="N2" s="67">
        <v>12.291666666666666</v>
      </c>
      <c r="O2" s="67">
        <v>14.583333333333334</v>
      </c>
      <c r="P2" s="67">
        <v>8.3333333333333339</v>
      </c>
      <c r="Q2" s="67">
        <v>6.25</v>
      </c>
      <c r="R2" s="67">
        <v>7.916666666666667</v>
      </c>
      <c r="S2" s="67">
        <v>35</v>
      </c>
      <c r="T2" s="72">
        <v>195.20833333333334</v>
      </c>
      <c r="U2" s="67">
        <v>2</v>
      </c>
    </row>
    <row r="3" spans="1:21" s="3" customFormat="1" x14ac:dyDescent="0.25">
      <c r="A3" s="134" t="s">
        <v>73</v>
      </c>
      <c r="B3" s="135" t="s">
        <v>171</v>
      </c>
      <c r="C3" s="137">
        <v>11.25</v>
      </c>
      <c r="D3" s="137">
        <v>0</v>
      </c>
      <c r="E3" s="137">
        <v>20</v>
      </c>
      <c r="F3" s="137">
        <v>15</v>
      </c>
      <c r="G3" s="137">
        <v>2.5</v>
      </c>
      <c r="H3" s="137">
        <v>10</v>
      </c>
      <c r="I3" s="137">
        <v>7.5</v>
      </c>
      <c r="J3" s="137">
        <v>27.5</v>
      </c>
      <c r="K3" s="137">
        <v>2.5</v>
      </c>
      <c r="L3" s="137">
        <v>7.5</v>
      </c>
      <c r="M3" s="137">
        <v>10</v>
      </c>
      <c r="N3" s="137">
        <v>12.5</v>
      </c>
      <c r="O3" s="137">
        <v>27.5</v>
      </c>
      <c r="P3" s="137">
        <v>12.5</v>
      </c>
      <c r="Q3" s="137">
        <v>7.5</v>
      </c>
      <c r="R3" s="137">
        <v>0</v>
      </c>
      <c r="S3" s="137">
        <v>20</v>
      </c>
      <c r="T3" s="152">
        <v>193.75</v>
      </c>
      <c r="U3" s="137">
        <v>2.25</v>
      </c>
    </row>
    <row r="4" spans="1:21" x14ac:dyDescent="0.25">
      <c r="A4" s="71" t="s">
        <v>45</v>
      </c>
      <c r="B4" s="70" t="s">
        <v>139</v>
      </c>
      <c r="C4" s="67">
        <v>6.25</v>
      </c>
      <c r="D4" s="67">
        <v>7.5</v>
      </c>
      <c r="E4" s="67">
        <v>12.5</v>
      </c>
      <c r="F4" s="67">
        <v>12.5</v>
      </c>
      <c r="G4" s="67">
        <v>8</v>
      </c>
      <c r="H4" s="67">
        <v>18</v>
      </c>
      <c r="I4" s="67">
        <v>4</v>
      </c>
      <c r="J4" s="67">
        <v>6</v>
      </c>
      <c r="K4" s="67">
        <v>8</v>
      </c>
      <c r="L4" s="67">
        <v>8</v>
      </c>
      <c r="M4" s="67">
        <v>9.5</v>
      </c>
      <c r="N4" s="67">
        <v>11.5</v>
      </c>
      <c r="O4" s="67">
        <v>22</v>
      </c>
      <c r="P4" s="67">
        <v>6</v>
      </c>
      <c r="Q4" s="67">
        <v>6</v>
      </c>
      <c r="R4" s="67">
        <v>9</v>
      </c>
      <c r="S4" s="67">
        <v>18</v>
      </c>
      <c r="T4" s="72">
        <v>172.75</v>
      </c>
      <c r="U4" s="67">
        <v>1.6</v>
      </c>
    </row>
    <row r="5" spans="1:21" s="3" customFormat="1" x14ac:dyDescent="0.25">
      <c r="A5" s="71" t="s">
        <v>49</v>
      </c>
      <c r="B5" s="70" t="s">
        <v>50</v>
      </c>
      <c r="C5" s="67">
        <v>7.291666666666667</v>
      </c>
      <c r="D5" s="67">
        <v>8.3333333333333339</v>
      </c>
      <c r="E5" s="67">
        <v>5.416666666666667</v>
      </c>
      <c r="F5" s="67">
        <v>17.5</v>
      </c>
      <c r="G5" s="67">
        <v>7.5</v>
      </c>
      <c r="H5" s="67">
        <v>8.3333333333333339</v>
      </c>
      <c r="I5" s="67">
        <v>3.3333333333333335</v>
      </c>
      <c r="J5" s="67">
        <v>18.75</v>
      </c>
      <c r="K5" s="67">
        <v>5.833333333333333</v>
      </c>
      <c r="L5" s="67">
        <v>5.833333333333333</v>
      </c>
      <c r="M5" s="67">
        <v>7.083333333333333</v>
      </c>
      <c r="N5" s="67">
        <v>11.666666666666666</v>
      </c>
      <c r="O5" s="67">
        <v>6.25</v>
      </c>
      <c r="P5" s="67">
        <v>19.583333333333332</v>
      </c>
      <c r="Q5" s="67">
        <v>6.666666666666667</v>
      </c>
      <c r="R5" s="67">
        <v>6.666666666666667</v>
      </c>
      <c r="S5" s="67">
        <v>22.083333333333332</v>
      </c>
      <c r="T5" s="72">
        <v>168.125</v>
      </c>
      <c r="U5" s="67">
        <v>0.66666666666666663</v>
      </c>
    </row>
    <row r="6" spans="1:21" x14ac:dyDescent="0.25">
      <c r="A6" s="71" t="s">
        <v>34</v>
      </c>
      <c r="B6" s="70" t="s">
        <v>35</v>
      </c>
      <c r="C6" s="67">
        <v>5.7142857142857144</v>
      </c>
      <c r="D6" s="67">
        <v>8.5714285714285712</v>
      </c>
      <c r="E6" s="67">
        <v>18.095238095238095</v>
      </c>
      <c r="F6" s="67">
        <v>4.2857142857142856</v>
      </c>
      <c r="G6" s="67">
        <v>5.7142857142857144</v>
      </c>
      <c r="H6" s="67">
        <v>13.80952380952381</v>
      </c>
      <c r="I6" s="67">
        <v>8.0952380952380949</v>
      </c>
      <c r="J6" s="67">
        <v>11.428571428571429</v>
      </c>
      <c r="K6" s="67">
        <v>9.0476190476190474</v>
      </c>
      <c r="L6" s="67">
        <v>9.5238095238095237</v>
      </c>
      <c r="M6" s="67">
        <v>4.7619047619047619</v>
      </c>
      <c r="N6" s="67">
        <v>12.380952380952381</v>
      </c>
      <c r="O6" s="67">
        <v>5.7142857142857144</v>
      </c>
      <c r="P6" s="67">
        <v>8.0952380952380949</v>
      </c>
      <c r="Q6" s="67">
        <v>7.1428571428571432</v>
      </c>
      <c r="R6" s="67">
        <v>5.2380952380952381</v>
      </c>
      <c r="S6" s="67">
        <v>27.61904761904762</v>
      </c>
      <c r="T6" s="72">
        <v>165.23809523809521</v>
      </c>
      <c r="U6" s="67">
        <v>1.1904761904761905</v>
      </c>
    </row>
    <row r="7" spans="1:21" x14ac:dyDescent="0.25">
      <c r="A7" s="71" t="s">
        <v>18</v>
      </c>
      <c r="B7" s="70" t="s">
        <v>22</v>
      </c>
      <c r="C7" s="67">
        <v>5</v>
      </c>
      <c r="D7" s="67">
        <v>7.8947368421052628</v>
      </c>
      <c r="E7" s="67">
        <v>12.105263157894736</v>
      </c>
      <c r="F7" s="67">
        <v>4.2105263157894735</v>
      </c>
      <c r="G7" s="67">
        <v>6.8421052631578947</v>
      </c>
      <c r="H7" s="67">
        <v>18.421052631578949</v>
      </c>
      <c r="I7" s="67">
        <v>6.3157894736842106</v>
      </c>
      <c r="J7" s="67">
        <v>8.9473684210526319</v>
      </c>
      <c r="K7" s="67">
        <v>7.3684210526315788</v>
      </c>
      <c r="L7" s="67">
        <v>9.473684210526315</v>
      </c>
      <c r="M7" s="67">
        <v>6.3157894736842106</v>
      </c>
      <c r="N7" s="67">
        <v>11.052631578947368</v>
      </c>
      <c r="O7" s="67">
        <v>6.3157894736842106</v>
      </c>
      <c r="P7" s="67">
        <v>11.578947368421053</v>
      </c>
      <c r="Q7" s="67">
        <v>6.3157894736842106</v>
      </c>
      <c r="R7" s="67">
        <v>7.8947368421052628</v>
      </c>
      <c r="S7" s="67">
        <v>26.315789473684209</v>
      </c>
      <c r="T7" s="72">
        <v>162.36842105263159</v>
      </c>
      <c r="U7" s="67">
        <v>2.0526315789473686</v>
      </c>
    </row>
    <row r="8" spans="1:21" x14ac:dyDescent="0.25">
      <c r="A8" s="71" t="s">
        <v>64</v>
      </c>
      <c r="B8" s="70" t="s">
        <v>161</v>
      </c>
      <c r="C8" s="67">
        <v>4.375</v>
      </c>
      <c r="D8" s="67">
        <v>10</v>
      </c>
      <c r="E8" s="67">
        <v>13.75</v>
      </c>
      <c r="F8" s="67">
        <v>10</v>
      </c>
      <c r="G8" s="67">
        <v>7.5</v>
      </c>
      <c r="H8" s="67">
        <v>10</v>
      </c>
      <c r="I8" s="67">
        <v>0</v>
      </c>
      <c r="J8" s="67">
        <v>25</v>
      </c>
      <c r="K8" s="67">
        <v>5</v>
      </c>
      <c r="L8" s="67">
        <v>2.5</v>
      </c>
      <c r="M8" s="67">
        <v>5</v>
      </c>
      <c r="N8" s="67">
        <v>10</v>
      </c>
      <c r="O8" s="67">
        <v>12.5</v>
      </c>
      <c r="P8" s="67">
        <v>8.75</v>
      </c>
      <c r="Q8" s="67">
        <v>7.5</v>
      </c>
      <c r="R8" s="67">
        <v>5</v>
      </c>
      <c r="S8" s="67">
        <v>23.75</v>
      </c>
      <c r="T8" s="72">
        <v>160.625</v>
      </c>
      <c r="U8" s="67">
        <v>1.375</v>
      </c>
    </row>
    <row r="9" spans="1:21" x14ac:dyDescent="0.25">
      <c r="A9" s="71" t="s">
        <v>131</v>
      </c>
      <c r="B9" s="70" t="s">
        <v>162</v>
      </c>
      <c r="C9" s="67">
        <v>5.9375</v>
      </c>
      <c r="D9" s="67">
        <v>11.25</v>
      </c>
      <c r="E9" s="67">
        <v>5</v>
      </c>
      <c r="F9" s="67">
        <v>6.875</v>
      </c>
      <c r="G9" s="67">
        <v>1.25</v>
      </c>
      <c r="H9" s="67">
        <v>11.25</v>
      </c>
      <c r="I9" s="67">
        <v>10.625</v>
      </c>
      <c r="J9" s="67">
        <v>11.875</v>
      </c>
      <c r="K9" s="67">
        <v>8.75</v>
      </c>
      <c r="L9" s="67">
        <v>5</v>
      </c>
      <c r="M9" s="67">
        <v>10</v>
      </c>
      <c r="N9" s="67">
        <v>16.875</v>
      </c>
      <c r="O9" s="67">
        <v>3.75</v>
      </c>
      <c r="P9" s="67">
        <v>16.25</v>
      </c>
      <c r="Q9" s="67">
        <v>6.875</v>
      </c>
      <c r="R9" s="67">
        <v>6.875</v>
      </c>
      <c r="S9" s="67">
        <v>21.25</v>
      </c>
      <c r="T9" s="72">
        <v>159.6875</v>
      </c>
      <c r="U9" s="67">
        <v>1.3125</v>
      </c>
    </row>
    <row r="10" spans="1:21" x14ac:dyDescent="0.25">
      <c r="A10" s="71" t="s">
        <v>69</v>
      </c>
      <c r="B10" s="70" t="s">
        <v>71</v>
      </c>
      <c r="C10" s="67">
        <v>4.166666666666667</v>
      </c>
      <c r="D10" s="67">
        <v>0.83333333333333337</v>
      </c>
      <c r="E10" s="67">
        <v>13.333333333333334</v>
      </c>
      <c r="F10" s="67">
        <v>12.5</v>
      </c>
      <c r="G10" s="67">
        <v>9.5833333333333339</v>
      </c>
      <c r="H10" s="67">
        <v>7.916666666666667</v>
      </c>
      <c r="I10" s="67">
        <v>17.083333333333332</v>
      </c>
      <c r="J10" s="67">
        <v>9.1666666666666661</v>
      </c>
      <c r="K10" s="67">
        <v>8.75</v>
      </c>
      <c r="L10" s="67">
        <v>9.5833333333333339</v>
      </c>
      <c r="M10" s="67">
        <v>6.666666666666667</v>
      </c>
      <c r="N10" s="67">
        <v>12.708333333333334</v>
      </c>
      <c r="O10" s="67">
        <v>10.416666666666666</v>
      </c>
      <c r="P10" s="67">
        <v>8.75</v>
      </c>
      <c r="Q10" s="67">
        <v>5.416666666666667</v>
      </c>
      <c r="R10" s="67">
        <v>4.583333333333333</v>
      </c>
      <c r="S10" s="67">
        <v>17.5</v>
      </c>
      <c r="T10" s="72">
        <v>158.95833333333334</v>
      </c>
      <c r="U10" s="67">
        <v>0.58333333333333337</v>
      </c>
    </row>
    <row r="11" spans="1:21" x14ac:dyDescent="0.25">
      <c r="A11" s="71" t="s">
        <v>73</v>
      </c>
      <c r="B11" s="70" t="s">
        <v>138</v>
      </c>
      <c r="C11" s="67">
        <v>7.5</v>
      </c>
      <c r="D11" s="67">
        <v>3.75</v>
      </c>
      <c r="E11" s="67">
        <v>1.25</v>
      </c>
      <c r="F11" s="67">
        <v>12.5</v>
      </c>
      <c r="G11" s="67">
        <v>5</v>
      </c>
      <c r="H11" s="67">
        <v>6.25</v>
      </c>
      <c r="I11" s="67">
        <v>8.75</v>
      </c>
      <c r="J11" s="67">
        <v>5.625</v>
      </c>
      <c r="K11" s="67">
        <v>9.375</v>
      </c>
      <c r="L11" s="67">
        <v>7.5</v>
      </c>
      <c r="M11" s="67">
        <v>7.5</v>
      </c>
      <c r="N11" s="67">
        <v>16.25</v>
      </c>
      <c r="O11" s="67">
        <v>2.5</v>
      </c>
      <c r="P11" s="67">
        <v>10</v>
      </c>
      <c r="Q11" s="67">
        <v>12.5</v>
      </c>
      <c r="R11" s="67">
        <v>5.625</v>
      </c>
      <c r="S11" s="67">
        <v>18.125</v>
      </c>
      <c r="T11" s="72">
        <v>140</v>
      </c>
      <c r="U11" s="67">
        <v>1.5</v>
      </c>
    </row>
    <row r="12" spans="1:21" x14ac:dyDescent="0.25">
      <c r="A12" s="71" t="s">
        <v>32</v>
      </c>
      <c r="B12" s="70" t="s">
        <v>134</v>
      </c>
      <c r="C12" s="67">
        <v>6.1363636363636367</v>
      </c>
      <c r="D12" s="67">
        <v>5</v>
      </c>
      <c r="E12" s="67">
        <v>8.1818181818181817</v>
      </c>
      <c r="F12" s="67">
        <v>4.0909090909090908</v>
      </c>
      <c r="G12" s="67">
        <v>9.0909090909090917</v>
      </c>
      <c r="H12" s="67">
        <v>14.090909090909092</v>
      </c>
      <c r="I12" s="67">
        <v>6.8181818181818183</v>
      </c>
      <c r="J12" s="67">
        <v>9.545454545454545</v>
      </c>
      <c r="K12" s="67">
        <v>10.909090909090908</v>
      </c>
      <c r="L12" s="67">
        <v>11.818181818181818</v>
      </c>
      <c r="M12" s="67">
        <v>2.7272727272727271</v>
      </c>
      <c r="N12" s="67">
        <v>12.045454545454545</v>
      </c>
      <c r="O12" s="67">
        <v>5.4545454545454541</v>
      </c>
      <c r="P12" s="67">
        <v>0.90909090909090906</v>
      </c>
      <c r="Q12" s="67">
        <v>5.9090909090909092</v>
      </c>
      <c r="R12" s="67">
        <v>6.8181818181818183</v>
      </c>
      <c r="S12" s="67">
        <v>13.636363636363637</v>
      </c>
      <c r="T12" s="72">
        <v>133.18181818181819</v>
      </c>
      <c r="U12" s="67">
        <v>0.68181818181818177</v>
      </c>
    </row>
    <row r="13" spans="1:21" x14ac:dyDescent="0.25">
      <c r="A13" s="71" t="s">
        <v>73</v>
      </c>
      <c r="B13" s="70" t="s">
        <v>8</v>
      </c>
      <c r="C13" s="67">
        <v>6.25</v>
      </c>
      <c r="D13" s="67">
        <v>19.166666666666668</v>
      </c>
      <c r="E13" s="67">
        <v>5</v>
      </c>
      <c r="F13" s="67">
        <v>4.583333333333333</v>
      </c>
      <c r="G13" s="67">
        <v>2.5</v>
      </c>
      <c r="H13" s="67">
        <v>5</v>
      </c>
      <c r="I13" s="67">
        <v>10.833333333333334</v>
      </c>
      <c r="J13" s="67">
        <v>7.5</v>
      </c>
      <c r="K13" s="67">
        <v>5.416666666666667</v>
      </c>
      <c r="L13" s="67">
        <v>4.166666666666667</v>
      </c>
      <c r="M13" s="67">
        <v>7.083333333333333</v>
      </c>
      <c r="N13" s="67">
        <v>15.833333333333334</v>
      </c>
      <c r="O13" s="67">
        <v>1.6666666666666667</v>
      </c>
      <c r="P13" s="67">
        <v>8.3333333333333339</v>
      </c>
      <c r="Q13" s="67">
        <v>3.75</v>
      </c>
      <c r="R13" s="67">
        <v>2.5</v>
      </c>
      <c r="S13" s="67">
        <v>19.583333333333332</v>
      </c>
      <c r="T13" s="72">
        <v>129.16666666666666</v>
      </c>
      <c r="U13" s="67">
        <v>1.3333333333333333</v>
      </c>
    </row>
    <row r="14" spans="1:21" x14ac:dyDescent="0.25">
      <c r="A14" s="71" t="s">
        <v>4</v>
      </c>
      <c r="B14" s="70" t="s">
        <v>5</v>
      </c>
      <c r="C14" s="67">
        <v>6.4285714285714288</v>
      </c>
      <c r="D14" s="67">
        <v>5.7142857142857144</v>
      </c>
      <c r="E14" s="67">
        <v>4.2857142857142856</v>
      </c>
      <c r="F14" s="67">
        <v>9.5238095238095237</v>
      </c>
      <c r="G14" s="67">
        <v>5.2380952380952381</v>
      </c>
      <c r="H14" s="67">
        <v>3.3333333333333335</v>
      </c>
      <c r="I14" s="67">
        <v>9.0476190476190474</v>
      </c>
      <c r="J14" s="67">
        <v>12.857142857142858</v>
      </c>
      <c r="K14" s="67">
        <v>3.8095238095238093</v>
      </c>
      <c r="L14" s="67">
        <v>3.8095238095238093</v>
      </c>
      <c r="M14" s="67">
        <v>3.3333333333333335</v>
      </c>
      <c r="N14" s="67">
        <v>12.619047619047619</v>
      </c>
      <c r="O14" s="67">
        <v>0.95238095238095233</v>
      </c>
      <c r="P14" s="67">
        <v>14.285714285714286</v>
      </c>
      <c r="Q14" s="67">
        <v>4.7619047619047619</v>
      </c>
      <c r="R14" s="67">
        <v>5.2380952380952381</v>
      </c>
      <c r="S14" s="67">
        <v>22.38095238095238</v>
      </c>
      <c r="T14" s="72">
        <v>127.61904761904762</v>
      </c>
      <c r="U14" s="67">
        <v>0.65</v>
      </c>
    </row>
    <row r="15" spans="1:21" x14ac:dyDescent="0.25">
      <c r="A15" s="71" t="s">
        <v>55</v>
      </c>
      <c r="B15" s="70" t="s">
        <v>58</v>
      </c>
      <c r="C15" s="67">
        <v>7.8125</v>
      </c>
      <c r="D15" s="67">
        <v>5</v>
      </c>
      <c r="E15" s="67">
        <v>2.5</v>
      </c>
      <c r="F15" s="67">
        <v>8.125</v>
      </c>
      <c r="G15" s="67">
        <v>9.375</v>
      </c>
      <c r="H15" s="67">
        <v>9.375</v>
      </c>
      <c r="I15" s="67">
        <v>6.25</v>
      </c>
      <c r="J15" s="67">
        <v>7.5</v>
      </c>
      <c r="K15" s="67">
        <v>7.5</v>
      </c>
      <c r="L15" s="67">
        <v>8.125</v>
      </c>
      <c r="M15" s="67">
        <v>1.25</v>
      </c>
      <c r="N15" s="67">
        <v>14.0625</v>
      </c>
      <c r="O15" s="67">
        <v>5.625</v>
      </c>
      <c r="P15" s="67">
        <v>6.875</v>
      </c>
      <c r="Q15" s="67">
        <v>4.375</v>
      </c>
      <c r="R15" s="67">
        <v>5</v>
      </c>
      <c r="S15" s="67">
        <v>13.75</v>
      </c>
      <c r="T15" s="72">
        <v>122.5</v>
      </c>
      <c r="U15" s="67">
        <v>2.0625</v>
      </c>
    </row>
    <row r="16" spans="1:21" x14ac:dyDescent="0.25">
      <c r="A16" s="71" t="s">
        <v>40</v>
      </c>
      <c r="B16" s="96" t="s">
        <v>43</v>
      </c>
      <c r="C16" s="67">
        <v>6.25</v>
      </c>
      <c r="D16" s="67">
        <v>1.25</v>
      </c>
      <c r="E16" s="67">
        <v>1.25</v>
      </c>
      <c r="F16" s="67">
        <v>16.25</v>
      </c>
      <c r="G16" s="67">
        <v>2.5</v>
      </c>
      <c r="H16" s="67">
        <v>21.25</v>
      </c>
      <c r="I16" s="67">
        <v>1.25</v>
      </c>
      <c r="J16" s="67">
        <v>3.75</v>
      </c>
      <c r="K16" s="67">
        <v>8.75</v>
      </c>
      <c r="L16" s="67">
        <v>2.5</v>
      </c>
      <c r="M16" s="67">
        <v>0</v>
      </c>
      <c r="N16" s="67">
        <v>12.5</v>
      </c>
      <c r="O16" s="67">
        <v>0</v>
      </c>
      <c r="P16" s="67">
        <v>7.5</v>
      </c>
      <c r="Q16" s="67">
        <v>7.5</v>
      </c>
      <c r="R16" s="67">
        <v>1.25</v>
      </c>
      <c r="S16" s="67">
        <v>21.25</v>
      </c>
      <c r="T16" s="72">
        <v>115</v>
      </c>
      <c r="U16" s="67">
        <v>1.125</v>
      </c>
    </row>
    <row r="17" spans="1:21" x14ac:dyDescent="0.25">
      <c r="A17" s="71" t="s">
        <v>31</v>
      </c>
      <c r="B17" s="70" t="s">
        <v>28</v>
      </c>
      <c r="C17" s="67">
        <v>5.833333333333333</v>
      </c>
      <c r="D17" s="67">
        <v>0.41666666666666669</v>
      </c>
      <c r="E17" s="67">
        <v>1.6666666666666667</v>
      </c>
      <c r="F17" s="67">
        <v>12.5</v>
      </c>
      <c r="G17" s="67">
        <v>7.5</v>
      </c>
      <c r="H17" s="67">
        <v>7.916666666666667</v>
      </c>
      <c r="I17" s="67">
        <v>6.666666666666667</v>
      </c>
      <c r="J17" s="67">
        <v>2.5</v>
      </c>
      <c r="K17" s="67">
        <v>5.416666666666667</v>
      </c>
      <c r="L17" s="67">
        <v>5.833333333333333</v>
      </c>
      <c r="M17" s="67">
        <v>6.666666666666667</v>
      </c>
      <c r="N17" s="67">
        <v>9.7916666666666661</v>
      </c>
      <c r="O17" s="67">
        <v>0.83333333333333337</v>
      </c>
      <c r="P17" s="67">
        <v>11.666666666666666</v>
      </c>
      <c r="Q17" s="67">
        <v>10</v>
      </c>
      <c r="R17" s="67">
        <v>2.9166666666666665</v>
      </c>
      <c r="S17" s="67">
        <v>16.666666666666668</v>
      </c>
      <c r="T17" s="72">
        <v>114.79166666666667</v>
      </c>
      <c r="U17" s="67">
        <v>1.4166666666666667</v>
      </c>
    </row>
    <row r="18" spans="1:21" x14ac:dyDescent="0.25">
      <c r="A18" s="71" t="s">
        <v>45</v>
      </c>
      <c r="B18" s="70" t="s">
        <v>137</v>
      </c>
      <c r="C18" s="67">
        <v>6.875</v>
      </c>
      <c r="D18" s="67">
        <v>5</v>
      </c>
      <c r="E18" s="67">
        <v>3.75</v>
      </c>
      <c r="F18" s="67">
        <v>5</v>
      </c>
      <c r="G18" s="67">
        <v>3.75</v>
      </c>
      <c r="H18" s="67">
        <v>10</v>
      </c>
      <c r="I18" s="67">
        <v>16.25</v>
      </c>
      <c r="J18" s="67">
        <v>2.5</v>
      </c>
      <c r="K18" s="67">
        <v>2.5</v>
      </c>
      <c r="L18" s="67">
        <v>6.25</v>
      </c>
      <c r="M18" s="67">
        <v>7.5</v>
      </c>
      <c r="N18" s="67">
        <v>15</v>
      </c>
      <c r="O18" s="67">
        <v>5</v>
      </c>
      <c r="P18" s="67">
        <v>5</v>
      </c>
      <c r="Q18" s="67">
        <v>2.5</v>
      </c>
      <c r="R18" s="67">
        <v>5</v>
      </c>
      <c r="S18" s="67">
        <v>11.25</v>
      </c>
      <c r="T18" s="72">
        <v>113.125</v>
      </c>
      <c r="U18" s="67">
        <v>1.25</v>
      </c>
    </row>
    <row r="19" spans="1:21" x14ac:dyDescent="0.25">
      <c r="A19" s="71" t="s">
        <v>131</v>
      </c>
      <c r="B19" s="70" t="s">
        <v>77</v>
      </c>
      <c r="C19" s="67">
        <v>8.25</v>
      </c>
      <c r="D19" s="67">
        <v>2.5</v>
      </c>
      <c r="E19" s="67">
        <v>13</v>
      </c>
      <c r="F19" s="67">
        <v>6.5</v>
      </c>
      <c r="G19" s="67">
        <v>5</v>
      </c>
      <c r="H19" s="67">
        <v>13</v>
      </c>
      <c r="I19" s="67">
        <v>4.5</v>
      </c>
      <c r="J19" s="67">
        <v>4.5</v>
      </c>
      <c r="K19" s="67">
        <v>2.5</v>
      </c>
      <c r="L19" s="67">
        <v>5.5</v>
      </c>
      <c r="M19" s="67">
        <v>6</v>
      </c>
      <c r="N19" s="67">
        <v>10.75</v>
      </c>
      <c r="O19" s="67">
        <v>3</v>
      </c>
      <c r="P19" s="67">
        <v>2</v>
      </c>
      <c r="Q19" s="67">
        <v>7</v>
      </c>
      <c r="R19" s="67">
        <v>7.5</v>
      </c>
      <c r="S19" s="67">
        <v>10</v>
      </c>
      <c r="T19" s="72">
        <v>111.5</v>
      </c>
      <c r="U19" s="67">
        <v>1.55</v>
      </c>
    </row>
    <row r="20" spans="1:21" x14ac:dyDescent="0.25">
      <c r="A20" s="71" t="s">
        <v>31</v>
      </c>
      <c r="B20" s="70" t="s">
        <v>29</v>
      </c>
      <c r="C20" s="67">
        <v>5.208333333333333</v>
      </c>
      <c r="D20" s="67">
        <v>7.916666666666667</v>
      </c>
      <c r="E20" s="67">
        <v>7.5</v>
      </c>
      <c r="F20" s="67">
        <v>3.3333333333333335</v>
      </c>
      <c r="G20" s="67">
        <v>5.416666666666667</v>
      </c>
      <c r="H20" s="67">
        <v>4.583333333333333</v>
      </c>
      <c r="I20" s="67">
        <v>2.5</v>
      </c>
      <c r="J20" s="67">
        <v>7.5</v>
      </c>
      <c r="K20" s="67">
        <v>4.583333333333333</v>
      </c>
      <c r="L20" s="67">
        <v>1.25</v>
      </c>
      <c r="M20" s="67">
        <v>6.25</v>
      </c>
      <c r="N20" s="67">
        <v>11.25</v>
      </c>
      <c r="O20" s="67">
        <v>9.1666666666666661</v>
      </c>
      <c r="P20" s="67">
        <v>7.5</v>
      </c>
      <c r="Q20" s="67">
        <v>5</v>
      </c>
      <c r="R20" s="67">
        <v>7.916666666666667</v>
      </c>
      <c r="S20" s="67">
        <v>13.333333333333334</v>
      </c>
      <c r="T20" s="72">
        <v>110.20833333333334</v>
      </c>
      <c r="U20" s="67">
        <v>0.78260869565217395</v>
      </c>
    </row>
    <row r="21" spans="1:21" x14ac:dyDescent="0.25">
      <c r="A21" s="71" t="s">
        <v>18</v>
      </c>
      <c r="B21" s="70" t="s">
        <v>21</v>
      </c>
      <c r="C21" s="67">
        <v>5</v>
      </c>
      <c r="D21" s="67">
        <v>13.333333333333334</v>
      </c>
      <c r="E21" s="67">
        <v>8.3333333333333339</v>
      </c>
      <c r="F21" s="67">
        <v>5.833333333333333</v>
      </c>
      <c r="G21" s="67">
        <v>2.5</v>
      </c>
      <c r="H21" s="67">
        <v>7.5</v>
      </c>
      <c r="I21" s="67">
        <v>0</v>
      </c>
      <c r="J21" s="67">
        <v>0.83333333333333337</v>
      </c>
      <c r="K21" s="67">
        <v>4.166666666666667</v>
      </c>
      <c r="L21" s="67">
        <v>3.3333333333333335</v>
      </c>
      <c r="M21" s="67">
        <v>12.5</v>
      </c>
      <c r="N21" s="67">
        <v>13.333333333333334</v>
      </c>
      <c r="O21" s="67">
        <v>5.833333333333333</v>
      </c>
      <c r="P21" s="67">
        <v>5.833333333333333</v>
      </c>
      <c r="Q21" s="67">
        <v>3.3333333333333335</v>
      </c>
      <c r="R21" s="67">
        <v>5</v>
      </c>
      <c r="S21" s="67">
        <v>13.333333333333334</v>
      </c>
      <c r="T21" s="72">
        <v>109.99999999999999</v>
      </c>
      <c r="U21" s="67">
        <v>1</v>
      </c>
    </row>
    <row r="22" spans="1:21" x14ac:dyDescent="0.25">
      <c r="A22" s="71" t="s">
        <v>14</v>
      </c>
      <c r="B22" s="70" t="s">
        <v>15</v>
      </c>
      <c r="C22" s="67">
        <v>6.875</v>
      </c>
      <c r="D22" s="67">
        <v>5.833333333333333</v>
      </c>
      <c r="E22" s="67">
        <v>7.916666666666667</v>
      </c>
      <c r="F22" s="67">
        <v>2.5</v>
      </c>
      <c r="G22" s="67">
        <v>7.916666666666667</v>
      </c>
      <c r="H22" s="67">
        <v>7.5</v>
      </c>
      <c r="I22" s="67">
        <v>0.83333333333333337</v>
      </c>
      <c r="J22" s="67">
        <v>8.75</v>
      </c>
      <c r="K22" s="67">
        <v>7.5</v>
      </c>
      <c r="L22" s="67">
        <v>5.833333333333333</v>
      </c>
      <c r="M22" s="67">
        <v>4.166666666666667</v>
      </c>
      <c r="N22" s="67">
        <v>9.375</v>
      </c>
      <c r="O22" s="67">
        <v>4.166666666666667</v>
      </c>
      <c r="P22" s="67">
        <v>4.166666666666667</v>
      </c>
      <c r="Q22" s="67">
        <v>6.25</v>
      </c>
      <c r="R22" s="67">
        <v>7.5</v>
      </c>
      <c r="S22" s="67">
        <v>11.25</v>
      </c>
      <c r="T22" s="72">
        <v>108.33333333333336</v>
      </c>
      <c r="U22" s="67">
        <v>1.75</v>
      </c>
    </row>
    <row r="23" spans="1:21" x14ac:dyDescent="0.25">
      <c r="A23" s="71" t="s">
        <v>45</v>
      </c>
      <c r="B23" s="70" t="s">
        <v>48</v>
      </c>
      <c r="C23" s="67">
        <v>5.5</v>
      </c>
      <c r="D23" s="67">
        <v>14</v>
      </c>
      <c r="E23" s="67">
        <v>1</v>
      </c>
      <c r="F23" s="67">
        <v>7</v>
      </c>
      <c r="G23" s="67">
        <v>4</v>
      </c>
      <c r="H23" s="67">
        <v>3</v>
      </c>
      <c r="I23" s="67">
        <v>6.5</v>
      </c>
      <c r="J23" s="67">
        <v>5</v>
      </c>
      <c r="K23" s="67">
        <v>-0.5</v>
      </c>
      <c r="L23" s="67">
        <v>3.5</v>
      </c>
      <c r="M23" s="67">
        <v>3</v>
      </c>
      <c r="N23" s="67">
        <v>9.75</v>
      </c>
      <c r="O23" s="67">
        <v>1</v>
      </c>
      <c r="P23" s="67">
        <v>11</v>
      </c>
      <c r="Q23" s="67">
        <v>7.5</v>
      </c>
      <c r="R23" s="67">
        <v>6.5</v>
      </c>
      <c r="S23" s="67">
        <v>18.5</v>
      </c>
      <c r="T23" s="72">
        <v>106.25</v>
      </c>
      <c r="U23" s="67">
        <v>0.7</v>
      </c>
    </row>
    <row r="24" spans="1:21" x14ac:dyDescent="0.25">
      <c r="A24" s="71" t="s">
        <v>4</v>
      </c>
      <c r="B24" s="70" t="s">
        <v>1</v>
      </c>
      <c r="C24" s="67">
        <v>7.5</v>
      </c>
      <c r="D24" s="67">
        <v>5</v>
      </c>
      <c r="E24" s="67">
        <v>3.3333333333333335</v>
      </c>
      <c r="F24" s="67">
        <v>5</v>
      </c>
      <c r="G24" s="67">
        <v>-1.6666666666666667</v>
      </c>
      <c r="H24" s="67">
        <v>8.3333333333333339</v>
      </c>
      <c r="I24" s="67">
        <v>3.3333333333333335</v>
      </c>
      <c r="J24" s="67">
        <v>6.666666666666667</v>
      </c>
      <c r="K24" s="67">
        <v>3.3333333333333335</v>
      </c>
      <c r="L24" s="67">
        <v>1.6666666666666667</v>
      </c>
      <c r="M24" s="67">
        <v>6.666666666666667</v>
      </c>
      <c r="N24" s="67">
        <v>10</v>
      </c>
      <c r="O24" s="67">
        <v>15</v>
      </c>
      <c r="P24" s="67">
        <v>1.6666666666666667</v>
      </c>
      <c r="Q24" s="67">
        <v>5</v>
      </c>
      <c r="R24" s="67">
        <v>11.666666666666666</v>
      </c>
      <c r="S24" s="67">
        <v>8.3333333333333339</v>
      </c>
      <c r="T24" s="72">
        <v>100.83333333333333</v>
      </c>
      <c r="U24" s="67">
        <v>0.66666666666666663</v>
      </c>
    </row>
    <row r="25" spans="1:21" x14ac:dyDescent="0.25">
      <c r="A25" s="71" t="s">
        <v>31</v>
      </c>
      <c r="B25" s="70" t="s">
        <v>30</v>
      </c>
      <c r="C25" s="67">
        <v>5.75</v>
      </c>
      <c r="D25" s="67">
        <v>8.5</v>
      </c>
      <c r="E25" s="67">
        <v>1</v>
      </c>
      <c r="F25" s="67">
        <v>1.5</v>
      </c>
      <c r="G25" s="67">
        <v>4</v>
      </c>
      <c r="H25" s="67">
        <v>8.5</v>
      </c>
      <c r="I25" s="67">
        <v>4.5</v>
      </c>
      <c r="J25" s="67">
        <v>2</v>
      </c>
      <c r="K25" s="67">
        <v>5.5</v>
      </c>
      <c r="L25" s="67">
        <v>10</v>
      </c>
      <c r="M25" s="67">
        <v>9</v>
      </c>
      <c r="N25" s="67">
        <v>6.25</v>
      </c>
      <c r="O25" s="67">
        <v>7</v>
      </c>
      <c r="P25" s="67">
        <v>2</v>
      </c>
      <c r="Q25" s="67">
        <v>6.5</v>
      </c>
      <c r="R25" s="67">
        <v>6.5</v>
      </c>
      <c r="S25" s="67">
        <v>10</v>
      </c>
      <c r="T25" s="72">
        <v>98.5</v>
      </c>
      <c r="U25" s="67">
        <v>0.63157894736842102</v>
      </c>
    </row>
    <row r="26" spans="1:21" x14ac:dyDescent="0.25">
      <c r="A26" s="71" t="s">
        <v>40</v>
      </c>
      <c r="B26" s="70" t="s">
        <v>140</v>
      </c>
      <c r="C26" s="67">
        <v>6.75</v>
      </c>
      <c r="D26" s="67">
        <v>0</v>
      </c>
      <c r="E26" s="67">
        <v>7</v>
      </c>
      <c r="F26" s="67">
        <v>3</v>
      </c>
      <c r="G26" s="67">
        <v>10.5</v>
      </c>
      <c r="H26" s="67">
        <v>8.5</v>
      </c>
      <c r="I26" s="67">
        <v>3.5</v>
      </c>
      <c r="J26" s="67">
        <v>7</v>
      </c>
      <c r="K26" s="67">
        <v>1.5</v>
      </c>
      <c r="L26" s="67">
        <v>12</v>
      </c>
      <c r="M26" s="67">
        <v>0.5</v>
      </c>
      <c r="N26" s="67">
        <v>9.25</v>
      </c>
      <c r="O26" s="67">
        <v>6.5</v>
      </c>
      <c r="P26" s="67">
        <v>2.5</v>
      </c>
      <c r="Q26" s="67">
        <v>3</v>
      </c>
      <c r="R26" s="67">
        <v>5.5</v>
      </c>
      <c r="S26" s="67">
        <v>11.5</v>
      </c>
      <c r="T26" s="72">
        <v>98.5</v>
      </c>
      <c r="U26" s="67">
        <v>0.2</v>
      </c>
    </row>
    <row r="27" spans="1:21" x14ac:dyDescent="0.25">
      <c r="A27" s="71" t="s">
        <v>32</v>
      </c>
      <c r="B27" s="70" t="s">
        <v>7</v>
      </c>
      <c r="C27" s="67">
        <v>5.5555555555555554</v>
      </c>
      <c r="D27" s="67">
        <v>1.6666666666666667</v>
      </c>
      <c r="E27" s="67">
        <v>13.888888888888889</v>
      </c>
      <c r="F27" s="67">
        <v>1.6666666666666667</v>
      </c>
      <c r="G27" s="67">
        <v>2.7777777777777777</v>
      </c>
      <c r="H27" s="67">
        <v>5.5555555555555554</v>
      </c>
      <c r="I27" s="67">
        <v>3.3333333333333335</v>
      </c>
      <c r="J27" s="67">
        <v>1.1111111111111112</v>
      </c>
      <c r="K27" s="67">
        <v>3.8888888888888888</v>
      </c>
      <c r="L27" s="67">
        <v>2.2222222222222223</v>
      </c>
      <c r="M27" s="67">
        <v>5</v>
      </c>
      <c r="N27" s="67">
        <v>12.5</v>
      </c>
      <c r="O27" s="67">
        <v>10</v>
      </c>
      <c r="P27" s="67">
        <v>3.3333333333333335</v>
      </c>
      <c r="Q27" s="67">
        <v>6.1111111111111107</v>
      </c>
      <c r="R27" s="67">
        <v>7.2222222222222223</v>
      </c>
      <c r="S27" s="67">
        <v>8.8888888888888893</v>
      </c>
      <c r="T27" s="72">
        <v>94.722222222222229</v>
      </c>
      <c r="U27" s="67">
        <v>0.16666666666666666</v>
      </c>
    </row>
    <row r="28" spans="1:21" x14ac:dyDescent="0.25">
      <c r="A28" s="71" t="s">
        <v>34</v>
      </c>
      <c r="B28" s="70" t="s">
        <v>36</v>
      </c>
      <c r="C28" s="67">
        <v>5.2941176470588234</v>
      </c>
      <c r="D28" s="67">
        <v>2.3529411764705883</v>
      </c>
      <c r="E28" s="67">
        <v>12.941176470588236</v>
      </c>
      <c r="F28" s="67">
        <v>0.58823529411764708</v>
      </c>
      <c r="G28" s="67">
        <v>4.117647058823529</v>
      </c>
      <c r="H28" s="67">
        <v>10.588235294117647</v>
      </c>
      <c r="I28" s="67">
        <v>2.9411764705882355</v>
      </c>
      <c r="J28" s="67">
        <v>2.3529411764705883</v>
      </c>
      <c r="K28" s="67">
        <v>4.117647058823529</v>
      </c>
      <c r="L28" s="67">
        <v>4.117647058823529</v>
      </c>
      <c r="M28" s="67">
        <v>0</v>
      </c>
      <c r="N28" s="67">
        <v>10.294117647058824</v>
      </c>
      <c r="O28" s="67">
        <v>5.2941176470588234</v>
      </c>
      <c r="P28" s="67">
        <v>5.2941176470588234</v>
      </c>
      <c r="Q28" s="67">
        <v>7.0588235294117645</v>
      </c>
      <c r="R28" s="67">
        <v>5.2941176470588234</v>
      </c>
      <c r="S28" s="67">
        <v>8.8235294117647065</v>
      </c>
      <c r="T28" s="72">
        <v>91.47058823529413</v>
      </c>
      <c r="U28" s="67">
        <v>0.47058823529411764</v>
      </c>
    </row>
    <row r="29" spans="1:21" x14ac:dyDescent="0.25">
      <c r="A29" s="71" t="s">
        <v>64</v>
      </c>
      <c r="B29" s="70" t="s">
        <v>66</v>
      </c>
      <c r="C29" s="67">
        <v>6.4285714285714288</v>
      </c>
      <c r="D29" s="67">
        <v>2.1428571428571428</v>
      </c>
      <c r="E29" s="67">
        <v>2.8571428571428572</v>
      </c>
      <c r="F29" s="67">
        <v>2.8571428571428572</v>
      </c>
      <c r="G29" s="67">
        <v>5.7142857142857144</v>
      </c>
      <c r="H29" s="67">
        <v>4.2857142857142856</v>
      </c>
      <c r="I29" s="67">
        <v>4.2857142857142856</v>
      </c>
      <c r="J29" s="67">
        <v>7.1428571428571432</v>
      </c>
      <c r="K29" s="67">
        <v>7.1428571428571432</v>
      </c>
      <c r="L29" s="67">
        <v>4.2857142857142856</v>
      </c>
      <c r="M29" s="67">
        <v>5</v>
      </c>
      <c r="N29" s="67">
        <v>10</v>
      </c>
      <c r="O29" s="67">
        <v>2.1428571428571428</v>
      </c>
      <c r="P29" s="67">
        <v>5.7142857142857144</v>
      </c>
      <c r="Q29" s="67">
        <v>3.5714285714285716</v>
      </c>
      <c r="R29" s="67">
        <v>4.2857142857142856</v>
      </c>
      <c r="S29" s="67">
        <v>10</v>
      </c>
      <c r="T29" s="72">
        <v>87.857142857142861</v>
      </c>
      <c r="U29" s="67">
        <v>1.3571428571428572</v>
      </c>
    </row>
    <row r="30" spans="1:21" x14ac:dyDescent="0.25">
      <c r="A30" s="71" t="s">
        <v>4</v>
      </c>
      <c r="B30" s="70" t="s">
        <v>6</v>
      </c>
      <c r="C30" s="67">
        <v>6.0526315789473681</v>
      </c>
      <c r="D30" s="67">
        <v>1.0526315789473684</v>
      </c>
      <c r="E30" s="67">
        <v>4.2105263157894735</v>
      </c>
      <c r="F30" s="67">
        <v>1.5789473684210527</v>
      </c>
      <c r="G30" s="67">
        <v>4.7368421052631575</v>
      </c>
      <c r="H30" s="67">
        <v>9.473684210526315</v>
      </c>
      <c r="I30" s="67">
        <v>2.1052631578947367</v>
      </c>
      <c r="J30" s="67">
        <v>1.0526315789473684</v>
      </c>
      <c r="K30" s="67">
        <v>10.526315789473685</v>
      </c>
      <c r="L30" s="67">
        <v>12.105263157894736</v>
      </c>
      <c r="M30" s="67">
        <v>2.1052631578947367</v>
      </c>
      <c r="N30" s="67">
        <v>12.631578947368421</v>
      </c>
      <c r="O30" s="67">
        <v>2.6315789473684212</v>
      </c>
      <c r="P30" s="67">
        <v>0.52631578947368418</v>
      </c>
      <c r="Q30" s="67">
        <v>5.2631578947368425</v>
      </c>
      <c r="R30" s="67">
        <v>3.6842105263157894</v>
      </c>
      <c r="S30" s="67">
        <v>7.3684210526315788</v>
      </c>
      <c r="T30" s="72">
        <v>87.10526315789474</v>
      </c>
      <c r="U30" s="67">
        <v>0.42105263157894735</v>
      </c>
    </row>
    <row r="31" spans="1:21" x14ac:dyDescent="0.25">
      <c r="A31" s="71" t="s">
        <v>14</v>
      </c>
      <c r="B31" s="70" t="s">
        <v>16</v>
      </c>
      <c r="C31" s="67">
        <v>5.6521739130434785</v>
      </c>
      <c r="D31" s="67">
        <v>0.86956521739130432</v>
      </c>
      <c r="E31" s="67">
        <v>1.7391304347826086</v>
      </c>
      <c r="F31" s="67">
        <v>7.3913043478260869</v>
      </c>
      <c r="G31" s="67">
        <v>4.7826086956521738</v>
      </c>
      <c r="H31" s="67">
        <v>4.7826086956521738</v>
      </c>
      <c r="I31" s="67">
        <v>4.3478260869565215</v>
      </c>
      <c r="J31" s="67">
        <v>5.2173913043478262</v>
      </c>
      <c r="K31" s="67">
        <v>5.6521739130434785</v>
      </c>
      <c r="L31" s="67">
        <v>2.6086956521739131</v>
      </c>
      <c r="M31" s="67">
        <v>2.6086956521739131</v>
      </c>
      <c r="N31" s="67">
        <v>12.608695652173912</v>
      </c>
      <c r="O31" s="67">
        <v>3.4782608695652173</v>
      </c>
      <c r="P31" s="67">
        <v>9.5652173913043477</v>
      </c>
      <c r="Q31" s="67">
        <v>3.9130434782608696</v>
      </c>
      <c r="R31" s="67">
        <v>3.0434782608695654</v>
      </c>
      <c r="S31" s="67">
        <v>7.3913043478260869</v>
      </c>
      <c r="T31" s="72">
        <v>85.652173913043498</v>
      </c>
      <c r="U31" s="67">
        <v>0.69565217391304346</v>
      </c>
    </row>
    <row r="32" spans="1:21" x14ac:dyDescent="0.25">
      <c r="A32" s="71" t="s">
        <v>55</v>
      </c>
      <c r="B32" s="96" t="s">
        <v>56</v>
      </c>
      <c r="C32" s="67">
        <v>6.25</v>
      </c>
      <c r="D32" s="67">
        <v>5.416666666666667</v>
      </c>
      <c r="E32" s="67">
        <v>4.166666666666667</v>
      </c>
      <c r="F32" s="67">
        <v>0</v>
      </c>
      <c r="G32" s="67">
        <v>2.9166666666666665</v>
      </c>
      <c r="H32" s="67">
        <v>4.583333333333333</v>
      </c>
      <c r="I32" s="67">
        <v>8.3333333333333339</v>
      </c>
      <c r="J32" s="67">
        <v>0.83333333333333337</v>
      </c>
      <c r="K32" s="67">
        <v>5</v>
      </c>
      <c r="L32" s="67">
        <v>2.0833333333333335</v>
      </c>
      <c r="M32" s="67">
        <v>7.083333333333333</v>
      </c>
      <c r="N32" s="67">
        <v>9.5833333333333339</v>
      </c>
      <c r="O32" s="67">
        <v>5</v>
      </c>
      <c r="P32" s="67">
        <v>2.5</v>
      </c>
      <c r="Q32" s="67">
        <v>3.75</v>
      </c>
      <c r="R32" s="67">
        <v>6.25</v>
      </c>
      <c r="S32" s="67">
        <v>11.25</v>
      </c>
      <c r="T32" s="72">
        <v>85.000000000000014</v>
      </c>
      <c r="U32" s="67">
        <v>1.2083333333333333</v>
      </c>
    </row>
    <row r="33" spans="1:21" x14ac:dyDescent="0.25">
      <c r="A33" s="71" t="s">
        <v>40</v>
      </c>
      <c r="B33" s="70" t="s">
        <v>44</v>
      </c>
      <c r="C33" s="67">
        <v>6.25</v>
      </c>
      <c r="D33" s="67">
        <v>1.25</v>
      </c>
      <c r="E33" s="67">
        <v>11.875</v>
      </c>
      <c r="F33" s="67">
        <v>1.875</v>
      </c>
      <c r="G33" s="67">
        <v>6.875</v>
      </c>
      <c r="H33" s="67">
        <v>8.75</v>
      </c>
      <c r="I33" s="67">
        <v>1.875</v>
      </c>
      <c r="J33" s="67">
        <v>3.125</v>
      </c>
      <c r="K33" s="67">
        <v>3.125</v>
      </c>
      <c r="L33" s="67">
        <v>1.25</v>
      </c>
      <c r="M33" s="67">
        <v>4.375</v>
      </c>
      <c r="N33" s="67">
        <v>10</v>
      </c>
      <c r="O33" s="67">
        <v>4.375</v>
      </c>
      <c r="P33" s="67">
        <v>2.5</v>
      </c>
      <c r="Q33" s="67">
        <v>1.25</v>
      </c>
      <c r="R33" s="67">
        <v>5</v>
      </c>
      <c r="S33" s="67">
        <v>8.75</v>
      </c>
      <c r="T33" s="72">
        <v>82.5</v>
      </c>
      <c r="U33" s="67">
        <v>0.75</v>
      </c>
    </row>
    <row r="34" spans="1:21" x14ac:dyDescent="0.25">
      <c r="A34" s="71" t="s">
        <v>60</v>
      </c>
      <c r="B34" s="70" t="s">
        <v>62</v>
      </c>
      <c r="C34" s="67">
        <v>5.25</v>
      </c>
      <c r="D34" s="67">
        <v>1.5</v>
      </c>
      <c r="E34" s="67">
        <v>8</v>
      </c>
      <c r="F34" s="67">
        <v>2</v>
      </c>
      <c r="G34" s="67">
        <v>0.5</v>
      </c>
      <c r="H34" s="67">
        <v>3.5</v>
      </c>
      <c r="I34" s="67">
        <v>4</v>
      </c>
      <c r="J34" s="67">
        <v>9.5</v>
      </c>
      <c r="K34" s="67">
        <v>3.5</v>
      </c>
      <c r="L34" s="67">
        <v>3.5</v>
      </c>
      <c r="M34" s="67">
        <v>1</v>
      </c>
      <c r="N34" s="67">
        <v>15.25</v>
      </c>
      <c r="O34" s="67">
        <v>2.5</v>
      </c>
      <c r="P34" s="67">
        <v>3</v>
      </c>
      <c r="Q34" s="67">
        <v>7.5</v>
      </c>
      <c r="R34" s="67">
        <v>4</v>
      </c>
      <c r="S34" s="67">
        <v>6.5</v>
      </c>
      <c r="T34" s="72">
        <v>81</v>
      </c>
      <c r="U34" s="67">
        <v>0.35</v>
      </c>
    </row>
    <row r="35" spans="1:21" x14ac:dyDescent="0.25">
      <c r="A35" s="71" t="s">
        <v>64</v>
      </c>
      <c r="B35" s="96" t="s">
        <v>67</v>
      </c>
      <c r="C35" s="67">
        <v>5</v>
      </c>
      <c r="D35" s="67">
        <v>8.3333333333333339</v>
      </c>
      <c r="E35" s="67">
        <v>1.25</v>
      </c>
      <c r="F35" s="67">
        <v>3.3333333333333335</v>
      </c>
      <c r="G35" s="67">
        <v>2.0833333333333335</v>
      </c>
      <c r="H35" s="67">
        <v>1.25</v>
      </c>
      <c r="I35" s="67">
        <v>3.75</v>
      </c>
      <c r="J35" s="67">
        <v>0</v>
      </c>
      <c r="K35" s="67">
        <v>2.5</v>
      </c>
      <c r="L35" s="67">
        <v>7.083333333333333</v>
      </c>
      <c r="M35" s="67">
        <v>5.833333333333333</v>
      </c>
      <c r="N35" s="67">
        <v>11.25</v>
      </c>
      <c r="O35" s="67">
        <v>2.9166666666666665</v>
      </c>
      <c r="P35" s="67">
        <v>7.083333333333333</v>
      </c>
      <c r="Q35" s="67">
        <v>3.75</v>
      </c>
      <c r="R35" s="67">
        <v>2.9166666666666665</v>
      </c>
      <c r="S35" s="67">
        <v>12.083333333333334</v>
      </c>
      <c r="T35" s="72">
        <v>80.416666666666671</v>
      </c>
      <c r="U35" s="67">
        <v>0.45833333333333331</v>
      </c>
    </row>
    <row r="36" spans="1:21" x14ac:dyDescent="0.25">
      <c r="A36" s="71" t="s">
        <v>34</v>
      </c>
      <c r="B36" s="70" t="s">
        <v>39</v>
      </c>
      <c r="C36" s="67">
        <v>7.1052631578947372</v>
      </c>
      <c r="D36" s="67">
        <v>0.52631578947368418</v>
      </c>
      <c r="E36" s="67">
        <v>2.1052631578947367</v>
      </c>
      <c r="F36" s="67">
        <v>6.3157894736842106</v>
      </c>
      <c r="G36" s="67">
        <v>6.3157894736842106</v>
      </c>
      <c r="H36" s="67">
        <v>4.2105263157894735</v>
      </c>
      <c r="I36" s="67">
        <v>2.6315789473684212</v>
      </c>
      <c r="J36" s="67">
        <v>4.2105263157894735</v>
      </c>
      <c r="K36" s="67">
        <v>4.7368421052631575</v>
      </c>
      <c r="L36" s="67">
        <v>1.5789473684210527</v>
      </c>
      <c r="M36" s="67">
        <v>3.6842105263157894</v>
      </c>
      <c r="N36" s="67">
        <v>10.263157894736842</v>
      </c>
      <c r="O36" s="67">
        <v>1.0526315789473684</v>
      </c>
      <c r="P36" s="67">
        <v>1.5789473684210527</v>
      </c>
      <c r="Q36" s="67">
        <v>5.2631578947368425</v>
      </c>
      <c r="R36" s="67">
        <v>3.6842105263157894</v>
      </c>
      <c r="S36" s="67">
        <v>10</v>
      </c>
      <c r="T36" s="72">
        <v>75.26315789473685</v>
      </c>
      <c r="U36" s="67">
        <v>1.1052631578947369</v>
      </c>
    </row>
    <row r="37" spans="1:21" x14ac:dyDescent="0.25">
      <c r="A37" s="71" t="s">
        <v>69</v>
      </c>
      <c r="B37" s="70" t="s">
        <v>72</v>
      </c>
      <c r="C37" s="67">
        <v>6.25</v>
      </c>
      <c r="D37" s="67">
        <v>1.25</v>
      </c>
      <c r="E37" s="67">
        <v>0.41666666666666669</v>
      </c>
      <c r="F37" s="67">
        <v>2.0833333333333335</v>
      </c>
      <c r="G37" s="67">
        <v>2.9166666666666665</v>
      </c>
      <c r="H37" s="67">
        <v>6.25</v>
      </c>
      <c r="I37" s="67">
        <v>4.166666666666667</v>
      </c>
      <c r="J37" s="67">
        <v>9.5833333333333339</v>
      </c>
      <c r="K37" s="67">
        <v>2.5</v>
      </c>
      <c r="L37" s="67">
        <v>1.6666666666666667</v>
      </c>
      <c r="M37" s="67">
        <v>0.83333333333333337</v>
      </c>
      <c r="N37" s="67">
        <v>9.1666666666666661</v>
      </c>
      <c r="O37" s="67">
        <v>2.5</v>
      </c>
      <c r="P37" s="67">
        <v>5.416666666666667</v>
      </c>
      <c r="Q37" s="67">
        <v>1.25</v>
      </c>
      <c r="R37" s="67">
        <v>5.833333333333333</v>
      </c>
      <c r="S37" s="67">
        <v>9.1666666666666661</v>
      </c>
      <c r="T37" s="72">
        <v>71.25</v>
      </c>
      <c r="U37" s="67">
        <v>0.54166666666666663</v>
      </c>
    </row>
    <row r="38" spans="1:21" x14ac:dyDescent="0.25">
      <c r="A38" s="71" t="s">
        <v>34</v>
      </c>
      <c r="B38" s="70" t="s">
        <v>37</v>
      </c>
      <c r="C38" s="67">
        <v>4.666666666666667</v>
      </c>
      <c r="D38" s="67">
        <v>2</v>
      </c>
      <c r="E38" s="67">
        <v>1.3333333333333333</v>
      </c>
      <c r="F38" s="67">
        <v>5.333333333333333</v>
      </c>
      <c r="G38" s="67">
        <v>1.3333333333333333</v>
      </c>
      <c r="H38" s="67">
        <v>6.666666666666667</v>
      </c>
      <c r="I38" s="67">
        <v>6.666666666666667</v>
      </c>
      <c r="J38" s="67">
        <v>-0.66666666666666663</v>
      </c>
      <c r="K38" s="67">
        <v>3.3333333333333335</v>
      </c>
      <c r="L38" s="67">
        <v>5.333333333333333</v>
      </c>
      <c r="M38" s="67">
        <v>5.333333333333333</v>
      </c>
      <c r="N38" s="67">
        <v>8.6666666666666661</v>
      </c>
      <c r="O38" s="67">
        <v>1.3333333333333333</v>
      </c>
      <c r="P38" s="67">
        <v>3.3333333333333335</v>
      </c>
      <c r="Q38" s="67">
        <v>6.666666666666667</v>
      </c>
      <c r="R38" s="67">
        <v>2.6666666666666665</v>
      </c>
      <c r="S38" s="67">
        <v>6.666666666666667</v>
      </c>
      <c r="T38" s="72">
        <v>70.666666666666671</v>
      </c>
      <c r="U38" s="67">
        <v>0.46666666666666667</v>
      </c>
    </row>
    <row r="39" spans="1:21" x14ac:dyDescent="0.25">
      <c r="A39" s="71" t="s">
        <v>32</v>
      </c>
      <c r="B39" s="70" t="s">
        <v>145</v>
      </c>
      <c r="C39" s="67">
        <v>5.2941176470588234</v>
      </c>
      <c r="D39" s="67">
        <v>0.58823529411764708</v>
      </c>
      <c r="E39" s="67">
        <v>0</v>
      </c>
      <c r="F39" s="67">
        <v>3.5294117647058822</v>
      </c>
      <c r="G39" s="67">
        <v>0</v>
      </c>
      <c r="H39" s="67">
        <v>3.5294117647058822</v>
      </c>
      <c r="I39" s="67">
        <v>2.9411764705882355</v>
      </c>
      <c r="J39" s="67">
        <v>3.5294117647058822</v>
      </c>
      <c r="K39" s="67">
        <v>1.1764705882352942</v>
      </c>
      <c r="L39" s="67">
        <v>2.9411764705882355</v>
      </c>
      <c r="M39" s="67">
        <v>1.1764705882352942</v>
      </c>
      <c r="N39" s="67">
        <v>9.117647058823529</v>
      </c>
      <c r="O39" s="67">
        <v>13.529411764705882</v>
      </c>
      <c r="P39" s="67">
        <v>3.5294117647058822</v>
      </c>
      <c r="Q39" s="67">
        <v>8.235294117647058</v>
      </c>
      <c r="R39" s="67">
        <v>5.882352941176471</v>
      </c>
      <c r="S39" s="67">
        <v>4.7058823529411766</v>
      </c>
      <c r="T39" s="72">
        <v>69.705882352941174</v>
      </c>
      <c r="U39" s="67">
        <v>0.47058823529411764</v>
      </c>
    </row>
    <row r="40" spans="1:21" x14ac:dyDescent="0.25">
      <c r="A40" s="71" t="s">
        <v>34</v>
      </c>
      <c r="B40" s="70" t="s">
        <v>38</v>
      </c>
      <c r="C40" s="67">
        <v>5.3571428571428568</v>
      </c>
      <c r="D40" s="67">
        <v>6.4285714285714288</v>
      </c>
      <c r="E40" s="67">
        <v>1.4285714285714286</v>
      </c>
      <c r="F40" s="67">
        <v>2.1428571428571428</v>
      </c>
      <c r="G40" s="67">
        <v>2.1428571428571428</v>
      </c>
      <c r="H40" s="67">
        <v>2.8571428571428572</v>
      </c>
      <c r="I40" s="67">
        <v>2.1428571428571428</v>
      </c>
      <c r="J40" s="67">
        <v>4.2857142857142856</v>
      </c>
      <c r="K40" s="67">
        <v>1.4285714285714286</v>
      </c>
      <c r="L40" s="67">
        <v>0</v>
      </c>
      <c r="M40" s="67">
        <v>7.1428571428571432</v>
      </c>
      <c r="N40" s="67">
        <v>12.142857142857142</v>
      </c>
      <c r="O40" s="67">
        <v>1.4285714285714286</v>
      </c>
      <c r="P40" s="67">
        <v>5</v>
      </c>
      <c r="Q40" s="67">
        <v>2.1428571428571428</v>
      </c>
      <c r="R40" s="67">
        <v>3.5714285714285716</v>
      </c>
      <c r="S40" s="67">
        <v>7.8571428571428568</v>
      </c>
      <c r="T40" s="72">
        <v>67.5</v>
      </c>
      <c r="U40" s="67">
        <v>0.21428571428571427</v>
      </c>
    </row>
    <row r="41" spans="1:21" x14ac:dyDescent="0.25">
      <c r="A41" s="71" t="s">
        <v>60</v>
      </c>
      <c r="B41" s="96" t="s">
        <v>141</v>
      </c>
      <c r="C41" s="67">
        <v>8.3333333333333339</v>
      </c>
      <c r="D41" s="67">
        <v>4.166666666666667</v>
      </c>
      <c r="E41" s="67">
        <v>0</v>
      </c>
      <c r="F41" s="67">
        <v>0.83333333333333337</v>
      </c>
      <c r="G41" s="67">
        <v>0.83333333333333337</v>
      </c>
      <c r="H41" s="67">
        <v>5.833333333333333</v>
      </c>
      <c r="I41" s="67">
        <v>5.833333333333333</v>
      </c>
      <c r="J41" s="67">
        <v>0</v>
      </c>
      <c r="K41" s="67">
        <v>5.833333333333333</v>
      </c>
      <c r="L41" s="67">
        <v>0</v>
      </c>
      <c r="M41" s="67">
        <v>5.833333333333333</v>
      </c>
      <c r="N41" s="67">
        <v>8.3333333333333339</v>
      </c>
      <c r="O41" s="67">
        <v>2.5</v>
      </c>
      <c r="P41" s="67">
        <v>1.6666666666666667</v>
      </c>
      <c r="Q41" s="67">
        <v>4.166666666666667</v>
      </c>
      <c r="R41" s="67">
        <v>0.83333333333333337</v>
      </c>
      <c r="S41" s="67">
        <v>10</v>
      </c>
      <c r="T41" s="72">
        <v>65</v>
      </c>
      <c r="U41" s="67">
        <v>0.66666666666666663</v>
      </c>
    </row>
    <row r="42" spans="1:21" x14ac:dyDescent="0.25">
      <c r="A42" s="134" t="s">
        <v>73</v>
      </c>
      <c r="B42" s="135" t="s">
        <v>143</v>
      </c>
      <c r="C42" s="137">
        <v>5</v>
      </c>
      <c r="D42" s="137">
        <v>0</v>
      </c>
      <c r="E42" s="137">
        <v>10</v>
      </c>
      <c r="F42" s="137">
        <v>10</v>
      </c>
      <c r="G42" s="137">
        <v>10</v>
      </c>
      <c r="H42" s="137">
        <v>0</v>
      </c>
      <c r="I42" s="137">
        <v>10</v>
      </c>
      <c r="J42" s="137">
        <v>0</v>
      </c>
      <c r="K42" s="137">
        <v>0</v>
      </c>
      <c r="L42" s="137">
        <v>0</v>
      </c>
      <c r="M42" s="137">
        <v>0</v>
      </c>
      <c r="N42" s="137">
        <v>15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52">
        <v>60</v>
      </c>
      <c r="U42" s="137">
        <v>0</v>
      </c>
    </row>
    <row r="43" spans="1:21" x14ac:dyDescent="0.25">
      <c r="A43" s="71" t="s">
        <v>13</v>
      </c>
      <c r="B43" s="96" t="s">
        <v>10</v>
      </c>
      <c r="C43" s="67">
        <v>5.8695652173913047</v>
      </c>
      <c r="D43" s="67">
        <v>1.7391304347826086</v>
      </c>
      <c r="E43" s="67">
        <v>1.7391304347826086</v>
      </c>
      <c r="F43" s="67">
        <v>0</v>
      </c>
      <c r="G43" s="67">
        <v>3.0434782608695654</v>
      </c>
      <c r="H43" s="67">
        <v>10</v>
      </c>
      <c r="I43" s="67">
        <v>3.4782608695652173</v>
      </c>
      <c r="J43" s="67">
        <v>0.86956521739130432</v>
      </c>
      <c r="K43" s="67">
        <v>4.3478260869565215</v>
      </c>
      <c r="L43" s="67">
        <v>6.5217391304347823</v>
      </c>
      <c r="M43" s="67">
        <v>2.6086956521739131</v>
      </c>
      <c r="N43" s="67">
        <v>7.1739130434782608</v>
      </c>
      <c r="O43" s="67">
        <v>1.3043478260869565</v>
      </c>
      <c r="P43" s="67">
        <v>0.86956521739130432</v>
      </c>
      <c r="Q43" s="67">
        <v>1.7391304347826086</v>
      </c>
      <c r="R43" s="67">
        <v>1.7391304347826086</v>
      </c>
      <c r="S43" s="67">
        <v>6.0869565217391308</v>
      </c>
      <c r="T43" s="72">
        <v>59.130434782608695</v>
      </c>
      <c r="U43" s="67">
        <v>0.21739130434782608</v>
      </c>
    </row>
    <row r="44" spans="1:21" x14ac:dyDescent="0.25">
      <c r="A44" s="71" t="s">
        <v>45</v>
      </c>
      <c r="B44" s="96" t="s">
        <v>46</v>
      </c>
      <c r="C44" s="67">
        <v>5.625</v>
      </c>
      <c r="D44" s="67">
        <v>0</v>
      </c>
      <c r="E44" s="67">
        <v>1.25</v>
      </c>
      <c r="F44" s="67">
        <v>1.875</v>
      </c>
      <c r="G44" s="67">
        <v>3.125</v>
      </c>
      <c r="H44" s="67">
        <v>2.5</v>
      </c>
      <c r="I44" s="67">
        <v>3.75</v>
      </c>
      <c r="J44" s="67">
        <v>1.875</v>
      </c>
      <c r="K44" s="67">
        <v>3.125</v>
      </c>
      <c r="L44" s="67">
        <v>5.625</v>
      </c>
      <c r="M44" s="67">
        <v>0</v>
      </c>
      <c r="N44" s="67">
        <v>11.25</v>
      </c>
      <c r="O44" s="67">
        <v>1.875</v>
      </c>
      <c r="P44" s="67">
        <v>1.875</v>
      </c>
      <c r="Q44" s="67">
        <v>5.625</v>
      </c>
      <c r="R44" s="67">
        <v>6.875</v>
      </c>
      <c r="S44" s="67">
        <v>2.5</v>
      </c>
      <c r="T44" s="72">
        <v>58.75</v>
      </c>
      <c r="U44" s="67">
        <v>6.25E-2</v>
      </c>
    </row>
    <row r="45" spans="1:21" x14ac:dyDescent="0.25">
      <c r="A45" s="71" t="s">
        <v>69</v>
      </c>
      <c r="B45" s="70" t="s">
        <v>70</v>
      </c>
      <c r="C45" s="67">
        <v>5.9090909090909092</v>
      </c>
      <c r="D45" s="67">
        <v>11.363636363636363</v>
      </c>
      <c r="E45" s="67">
        <v>1.3636363636363635</v>
      </c>
      <c r="F45" s="67">
        <v>1.3636363636363635</v>
      </c>
      <c r="G45" s="67">
        <v>0.45454545454545453</v>
      </c>
      <c r="H45" s="67">
        <v>4.5454545454545459</v>
      </c>
      <c r="I45" s="67">
        <v>3.1818181818181817</v>
      </c>
      <c r="J45" s="67">
        <v>0.45454545454545453</v>
      </c>
      <c r="K45" s="67">
        <v>0.45454545454545453</v>
      </c>
      <c r="L45" s="67">
        <v>1.3636363636363635</v>
      </c>
      <c r="M45" s="67">
        <v>0</v>
      </c>
      <c r="N45" s="67">
        <v>8.8636363636363633</v>
      </c>
      <c r="O45" s="67">
        <v>3.1818181818181817</v>
      </c>
      <c r="P45" s="67">
        <v>4.5454545454545459</v>
      </c>
      <c r="Q45" s="67">
        <v>2.7272727272727271</v>
      </c>
      <c r="R45" s="67">
        <v>2.2727272727272729</v>
      </c>
      <c r="S45" s="67">
        <v>4.5454545454545459</v>
      </c>
      <c r="T45" s="72">
        <v>56.590909090909086</v>
      </c>
      <c r="U45" s="67">
        <v>0.86363636363636365</v>
      </c>
    </row>
    <row r="46" spans="1:21" x14ac:dyDescent="0.25">
      <c r="A46" s="71" t="s">
        <v>14</v>
      </c>
      <c r="B46" s="96" t="s">
        <v>144</v>
      </c>
      <c r="C46" s="67">
        <v>5.9090909090909092</v>
      </c>
      <c r="D46" s="67">
        <v>0.90909090909090906</v>
      </c>
      <c r="E46" s="67">
        <v>6.3636363636363633</v>
      </c>
      <c r="F46" s="67">
        <v>0</v>
      </c>
      <c r="G46" s="67">
        <v>0</v>
      </c>
      <c r="H46" s="67">
        <v>3.6363636363636362</v>
      </c>
      <c r="I46" s="67">
        <v>0</v>
      </c>
      <c r="J46" s="67">
        <v>0.90909090909090906</v>
      </c>
      <c r="K46" s="67">
        <v>0.90909090909090906</v>
      </c>
      <c r="L46" s="67">
        <v>0.90909090909090906</v>
      </c>
      <c r="M46" s="67">
        <v>2.7272727272727271</v>
      </c>
      <c r="N46" s="67">
        <v>10.909090909090908</v>
      </c>
      <c r="O46" s="67">
        <v>11.818181818181818</v>
      </c>
      <c r="P46" s="67">
        <v>0</v>
      </c>
      <c r="Q46" s="67">
        <v>0.90909090909090906</v>
      </c>
      <c r="R46" s="67">
        <v>6.3636363636363633</v>
      </c>
      <c r="S46" s="67">
        <v>1.8181818181818181</v>
      </c>
      <c r="T46" s="72">
        <v>54.090909090909086</v>
      </c>
      <c r="U46" s="67">
        <v>0.36363636363636365</v>
      </c>
    </row>
    <row r="47" spans="1:21" x14ac:dyDescent="0.25">
      <c r="A47" s="71" t="s">
        <v>49</v>
      </c>
      <c r="B47" s="96" t="s">
        <v>51</v>
      </c>
      <c r="C47" s="67">
        <v>3.9583333333333335</v>
      </c>
      <c r="D47" s="67">
        <v>1.6666666666666667</v>
      </c>
      <c r="E47" s="67">
        <v>2.9166666666666665</v>
      </c>
      <c r="F47" s="67">
        <v>1.25</v>
      </c>
      <c r="G47" s="67">
        <v>2.0833333333333335</v>
      </c>
      <c r="H47" s="67">
        <v>7.916666666666667</v>
      </c>
      <c r="I47" s="67">
        <v>1.25</v>
      </c>
      <c r="J47" s="67">
        <v>0</v>
      </c>
      <c r="K47" s="67">
        <v>2.0833333333333335</v>
      </c>
      <c r="L47" s="67">
        <v>3.3333333333333335</v>
      </c>
      <c r="M47" s="67">
        <v>0</v>
      </c>
      <c r="N47" s="67">
        <v>10.833333333333334</v>
      </c>
      <c r="O47" s="67">
        <v>1.6666666666666667</v>
      </c>
      <c r="P47" s="67">
        <v>1.6666666666666667</v>
      </c>
      <c r="Q47" s="67">
        <v>5</v>
      </c>
      <c r="R47" s="67">
        <v>3.75</v>
      </c>
      <c r="S47" s="67">
        <v>4.583333333333333</v>
      </c>
      <c r="T47" s="72">
        <v>53.958333333333329</v>
      </c>
      <c r="U47" s="67">
        <v>0.45833333333333331</v>
      </c>
    </row>
    <row r="48" spans="1:21" x14ac:dyDescent="0.25">
      <c r="A48" s="71" t="s">
        <v>64</v>
      </c>
      <c r="B48" s="96" t="s">
        <v>68</v>
      </c>
      <c r="C48" s="67">
        <v>4.583333333333333</v>
      </c>
      <c r="D48" s="67">
        <v>1.6666666666666667</v>
      </c>
      <c r="E48" s="67">
        <v>3.3333333333333335</v>
      </c>
      <c r="F48" s="67">
        <v>0</v>
      </c>
      <c r="G48" s="67">
        <v>4.166666666666667</v>
      </c>
      <c r="H48" s="67">
        <v>10.833333333333334</v>
      </c>
      <c r="I48" s="67">
        <v>0</v>
      </c>
      <c r="J48" s="67">
        <v>0</v>
      </c>
      <c r="K48" s="67">
        <v>5.833333333333333</v>
      </c>
      <c r="L48" s="67">
        <v>1.6666666666666667</v>
      </c>
      <c r="M48" s="67">
        <v>0</v>
      </c>
      <c r="N48" s="67">
        <v>8.3333333333333339</v>
      </c>
      <c r="O48" s="67">
        <v>3.3333333333333335</v>
      </c>
      <c r="P48" s="67">
        <v>0</v>
      </c>
      <c r="Q48" s="67">
        <v>4.166666666666667</v>
      </c>
      <c r="R48" s="67">
        <v>5</v>
      </c>
      <c r="S48" s="67">
        <v>0.83333333333333337</v>
      </c>
      <c r="T48" s="72">
        <v>53.750000000000007</v>
      </c>
      <c r="U48" s="67">
        <v>0</v>
      </c>
    </row>
    <row r="49" spans="1:21" x14ac:dyDescent="0.25">
      <c r="A49" s="71" t="s">
        <v>55</v>
      </c>
      <c r="B49" s="70" t="s">
        <v>163</v>
      </c>
      <c r="C49" s="67">
        <v>4.5454545454545459</v>
      </c>
      <c r="D49" s="67">
        <v>11.818181818181818</v>
      </c>
      <c r="E49" s="67">
        <v>0</v>
      </c>
      <c r="F49" s="67">
        <v>1.8181818181818181</v>
      </c>
      <c r="G49" s="67">
        <v>0.90909090909090906</v>
      </c>
      <c r="H49" s="67">
        <v>4.5454545454545459</v>
      </c>
      <c r="I49" s="67">
        <v>0.90909090909090906</v>
      </c>
      <c r="J49" s="67">
        <v>1.8181818181818181</v>
      </c>
      <c r="K49" s="67">
        <v>3.6363636363636362</v>
      </c>
      <c r="L49" s="67">
        <v>1.8181818181818181</v>
      </c>
      <c r="M49" s="67">
        <v>2.7272727272727271</v>
      </c>
      <c r="N49" s="67">
        <v>8.1818181818181817</v>
      </c>
      <c r="O49" s="67">
        <v>0</v>
      </c>
      <c r="P49" s="67">
        <v>1.8181818181818181</v>
      </c>
      <c r="Q49" s="67">
        <v>0</v>
      </c>
      <c r="R49" s="67">
        <v>3.6363636363636362</v>
      </c>
      <c r="S49" s="67">
        <v>5.4545454545454541</v>
      </c>
      <c r="T49" s="72">
        <v>53.636363636363633</v>
      </c>
      <c r="U49" s="67">
        <v>0.63636363636363635</v>
      </c>
    </row>
    <row r="50" spans="1:21" x14ac:dyDescent="0.25">
      <c r="A50" s="71" t="s">
        <v>14</v>
      </c>
      <c r="B50" s="70" t="s">
        <v>9</v>
      </c>
      <c r="C50" s="67">
        <v>5.5263157894736841</v>
      </c>
      <c r="D50" s="67">
        <v>0.52631578947368418</v>
      </c>
      <c r="E50" s="67">
        <v>4.2105263157894735</v>
      </c>
      <c r="F50" s="67">
        <v>4.2105263157894735</v>
      </c>
      <c r="G50" s="67">
        <v>1.0526315789473684</v>
      </c>
      <c r="H50" s="67">
        <v>3.6842105263157894</v>
      </c>
      <c r="I50" s="67">
        <v>3.1578947368421053</v>
      </c>
      <c r="J50" s="67">
        <v>3.6842105263157894</v>
      </c>
      <c r="K50" s="67">
        <v>2.6315789473684212</v>
      </c>
      <c r="L50" s="67">
        <v>1.5789473684210527</v>
      </c>
      <c r="M50" s="67">
        <v>0</v>
      </c>
      <c r="N50" s="67">
        <v>8.1578947368421044</v>
      </c>
      <c r="O50" s="67">
        <v>3.1578947368421053</v>
      </c>
      <c r="P50" s="67">
        <v>0.52631578947368418</v>
      </c>
      <c r="Q50" s="67">
        <v>4.2105263157894735</v>
      </c>
      <c r="R50" s="67">
        <v>2.1052631578947367</v>
      </c>
      <c r="S50" s="67">
        <v>4.7368421052631575</v>
      </c>
      <c r="T50" s="72">
        <v>53.157894736842103</v>
      </c>
      <c r="U50" s="67">
        <v>0.47368421052631576</v>
      </c>
    </row>
    <row r="51" spans="1:21" x14ac:dyDescent="0.25">
      <c r="A51" s="71" t="s">
        <v>73</v>
      </c>
      <c r="B51" s="96" t="s">
        <v>142</v>
      </c>
      <c r="C51" s="67">
        <v>6.25</v>
      </c>
      <c r="D51" s="67">
        <v>3.3333333333333335</v>
      </c>
      <c r="E51" s="67">
        <v>4.166666666666667</v>
      </c>
      <c r="F51" s="67">
        <v>0.83333333333333337</v>
      </c>
      <c r="G51" s="67">
        <v>3.3333333333333335</v>
      </c>
      <c r="H51" s="67">
        <v>0.83333333333333337</v>
      </c>
      <c r="I51" s="67">
        <v>-0.83333333333333337</v>
      </c>
      <c r="J51" s="67">
        <v>2.5</v>
      </c>
      <c r="K51" s="67">
        <v>4.166666666666667</v>
      </c>
      <c r="L51" s="67">
        <v>3.3333333333333335</v>
      </c>
      <c r="M51" s="67">
        <v>1.6666666666666667</v>
      </c>
      <c r="N51" s="67">
        <v>7.5</v>
      </c>
      <c r="O51" s="67">
        <v>3.3333333333333335</v>
      </c>
      <c r="P51" s="67">
        <v>0</v>
      </c>
      <c r="Q51" s="67">
        <v>1.6666666666666667</v>
      </c>
      <c r="R51" s="67">
        <v>2.5</v>
      </c>
      <c r="S51" s="67">
        <v>6.666666666666667</v>
      </c>
      <c r="T51" s="72">
        <v>51.25</v>
      </c>
      <c r="U51" s="67">
        <v>1.25</v>
      </c>
    </row>
    <row r="52" spans="1:21" x14ac:dyDescent="0.25">
      <c r="A52" s="71" t="s">
        <v>40</v>
      </c>
      <c r="B52" s="70" t="s">
        <v>41</v>
      </c>
      <c r="C52" s="67">
        <v>5.75</v>
      </c>
      <c r="D52" s="67">
        <v>0.5</v>
      </c>
      <c r="E52" s="67">
        <v>0</v>
      </c>
      <c r="F52" s="67">
        <v>0.5</v>
      </c>
      <c r="G52" s="67">
        <v>5.5</v>
      </c>
      <c r="H52" s="67">
        <v>0</v>
      </c>
      <c r="I52" s="67">
        <v>10</v>
      </c>
      <c r="J52" s="67">
        <v>0.5</v>
      </c>
      <c r="K52" s="67">
        <v>3</v>
      </c>
      <c r="L52" s="67">
        <v>6.5</v>
      </c>
      <c r="M52" s="67">
        <v>0</v>
      </c>
      <c r="N52" s="67">
        <v>6.5</v>
      </c>
      <c r="O52" s="67">
        <v>0</v>
      </c>
      <c r="P52" s="67">
        <v>0</v>
      </c>
      <c r="Q52" s="67">
        <v>5</v>
      </c>
      <c r="R52" s="67">
        <v>1.5</v>
      </c>
      <c r="S52" s="67">
        <v>5.5</v>
      </c>
      <c r="T52" s="72">
        <v>50.75</v>
      </c>
      <c r="U52" s="67">
        <v>0.1</v>
      </c>
    </row>
    <row r="53" spans="1:21" x14ac:dyDescent="0.25">
      <c r="A53" s="71" t="s">
        <v>4</v>
      </c>
      <c r="B53" s="70" t="s">
        <v>53</v>
      </c>
      <c r="C53" s="67">
        <v>6</v>
      </c>
      <c r="D53" s="67">
        <v>8</v>
      </c>
      <c r="E53" s="67">
        <v>1</v>
      </c>
      <c r="F53" s="67">
        <v>0</v>
      </c>
      <c r="G53" s="67">
        <v>0</v>
      </c>
      <c r="H53" s="67">
        <v>3.5</v>
      </c>
      <c r="I53" s="67">
        <v>5</v>
      </c>
      <c r="J53" s="67">
        <v>0.5</v>
      </c>
      <c r="K53" s="67">
        <v>1.5</v>
      </c>
      <c r="L53" s="67">
        <v>1.5</v>
      </c>
      <c r="M53" s="67">
        <v>7</v>
      </c>
      <c r="N53" s="67">
        <v>6.25</v>
      </c>
      <c r="O53" s="67">
        <v>1</v>
      </c>
      <c r="P53" s="67">
        <v>0.5</v>
      </c>
      <c r="Q53" s="67">
        <v>2</v>
      </c>
      <c r="R53" s="67">
        <v>2</v>
      </c>
      <c r="S53" s="67">
        <v>4</v>
      </c>
      <c r="T53" s="72">
        <v>49.75</v>
      </c>
      <c r="U53" s="67">
        <v>0.65</v>
      </c>
    </row>
    <row r="54" spans="1:21" x14ac:dyDescent="0.25">
      <c r="A54" s="71" t="s">
        <v>4</v>
      </c>
      <c r="B54" s="70" t="s">
        <v>54</v>
      </c>
      <c r="C54" s="67">
        <v>5</v>
      </c>
      <c r="D54" s="67">
        <v>1.4285714285714286</v>
      </c>
      <c r="E54" s="67">
        <v>4.2857142857142856</v>
      </c>
      <c r="F54" s="67">
        <v>0.7142857142857143</v>
      </c>
      <c r="G54" s="67">
        <v>0.7142857142857143</v>
      </c>
      <c r="H54" s="67">
        <v>2.1428571428571428</v>
      </c>
      <c r="I54" s="67">
        <v>2.1428571428571428</v>
      </c>
      <c r="J54" s="67">
        <v>2.8571428571428572</v>
      </c>
      <c r="K54" s="67">
        <v>0.7142857142857143</v>
      </c>
      <c r="L54" s="67">
        <v>2.8571428571428572</v>
      </c>
      <c r="M54" s="67">
        <v>0</v>
      </c>
      <c r="N54" s="67">
        <v>11.785714285714286</v>
      </c>
      <c r="O54" s="67">
        <v>4.2857142857142856</v>
      </c>
      <c r="P54" s="67">
        <v>1.4285714285714286</v>
      </c>
      <c r="Q54" s="67">
        <v>3.5714285714285716</v>
      </c>
      <c r="R54" s="67">
        <v>2.1428571428571428</v>
      </c>
      <c r="S54" s="67">
        <v>3.5714285714285716</v>
      </c>
      <c r="T54" s="72">
        <v>49.642857142857146</v>
      </c>
      <c r="U54" s="67">
        <v>0.2857142857142857</v>
      </c>
    </row>
    <row r="55" spans="1:21" x14ac:dyDescent="0.25">
      <c r="A55" s="134" t="s">
        <v>55</v>
      </c>
      <c r="B55" s="135" t="s">
        <v>172</v>
      </c>
      <c r="C55" s="137">
        <v>3.75</v>
      </c>
      <c r="D55" s="137">
        <v>0</v>
      </c>
      <c r="E55" s="137">
        <v>7.5</v>
      </c>
      <c r="F55" s="137">
        <v>2.5</v>
      </c>
      <c r="G55" s="137">
        <v>5</v>
      </c>
      <c r="H55" s="137">
        <v>10</v>
      </c>
      <c r="I55" s="137">
        <v>0</v>
      </c>
      <c r="J55" s="137">
        <v>0</v>
      </c>
      <c r="K55" s="137">
        <v>0</v>
      </c>
      <c r="L55" s="137">
        <v>2.5</v>
      </c>
      <c r="M55" s="137">
        <v>0</v>
      </c>
      <c r="N55" s="137">
        <v>7.5</v>
      </c>
      <c r="O55" s="137">
        <v>2.5</v>
      </c>
      <c r="P55" s="137">
        <v>0</v>
      </c>
      <c r="Q55" s="137">
        <v>0</v>
      </c>
      <c r="R55" s="137">
        <v>2.5</v>
      </c>
      <c r="S55" s="137">
        <v>2.5</v>
      </c>
      <c r="T55" s="152">
        <v>46.25</v>
      </c>
      <c r="U55" s="137">
        <v>0.25</v>
      </c>
    </row>
    <row r="56" spans="1:21" x14ac:dyDescent="0.25">
      <c r="A56" s="71" t="s">
        <v>14</v>
      </c>
      <c r="B56" s="70" t="s">
        <v>17</v>
      </c>
      <c r="C56" s="67">
        <v>5.2631578947368425</v>
      </c>
      <c r="D56" s="67">
        <v>0.52631578947368418</v>
      </c>
      <c r="E56" s="67">
        <v>1.5789473684210527</v>
      </c>
      <c r="F56" s="67">
        <v>0</v>
      </c>
      <c r="G56" s="67">
        <v>0</v>
      </c>
      <c r="H56" s="67">
        <v>1.0526315789473684</v>
      </c>
      <c r="I56" s="67">
        <v>1.5789473684210527</v>
      </c>
      <c r="J56" s="67">
        <v>0</v>
      </c>
      <c r="K56" s="67">
        <v>9.473684210526315</v>
      </c>
      <c r="L56" s="67">
        <v>3.1578947368421053</v>
      </c>
      <c r="M56" s="67">
        <v>2.1052631578947367</v>
      </c>
      <c r="N56" s="67">
        <v>7.3684210526315788</v>
      </c>
      <c r="O56" s="67">
        <v>1.0526315789473684</v>
      </c>
      <c r="P56" s="67">
        <v>0</v>
      </c>
      <c r="Q56" s="67">
        <v>3.1578947368421053</v>
      </c>
      <c r="R56" s="67">
        <v>3.1578947368421053</v>
      </c>
      <c r="S56" s="67">
        <v>5.7894736842105265</v>
      </c>
      <c r="T56" s="72">
        <v>45.263157894736842</v>
      </c>
      <c r="U56" s="67">
        <v>0.42105263157894735</v>
      </c>
    </row>
    <row r="57" spans="1:21" x14ac:dyDescent="0.25">
      <c r="A57" s="134" t="s">
        <v>49</v>
      </c>
      <c r="B57" s="135" t="s">
        <v>178</v>
      </c>
      <c r="C57" s="137">
        <v>2.5</v>
      </c>
      <c r="D57" s="137">
        <v>10</v>
      </c>
      <c r="E57" s="137">
        <v>0</v>
      </c>
      <c r="F57" s="137">
        <v>5</v>
      </c>
      <c r="G57" s="137">
        <v>0</v>
      </c>
      <c r="H57" s="137">
        <v>-5</v>
      </c>
      <c r="I57" s="137">
        <v>0</v>
      </c>
      <c r="J57" s="137">
        <v>0</v>
      </c>
      <c r="K57" s="137">
        <v>0</v>
      </c>
      <c r="L57" s="137">
        <v>0</v>
      </c>
      <c r="M57" s="137">
        <v>10</v>
      </c>
      <c r="N57" s="137">
        <v>12.5</v>
      </c>
      <c r="O57" s="137">
        <v>0</v>
      </c>
      <c r="P57" s="137">
        <v>0</v>
      </c>
      <c r="Q57" s="137">
        <v>0</v>
      </c>
      <c r="R57" s="137">
        <v>0</v>
      </c>
      <c r="S57" s="137">
        <v>10</v>
      </c>
      <c r="T57" s="152">
        <v>45</v>
      </c>
      <c r="U57" s="137">
        <v>0.5</v>
      </c>
    </row>
    <row r="58" spans="1:21" x14ac:dyDescent="0.25">
      <c r="A58" s="71" t="s">
        <v>55</v>
      </c>
      <c r="B58" s="70" t="s">
        <v>59</v>
      </c>
      <c r="C58" s="67">
        <v>6.666666666666667</v>
      </c>
      <c r="D58" s="67">
        <v>2.5</v>
      </c>
      <c r="E58" s="67">
        <v>0.83333333333333337</v>
      </c>
      <c r="F58" s="67">
        <v>4.166666666666667</v>
      </c>
      <c r="G58" s="67">
        <v>2.5</v>
      </c>
      <c r="H58" s="67">
        <v>1.6666666666666667</v>
      </c>
      <c r="I58" s="67">
        <v>0</v>
      </c>
      <c r="J58" s="67">
        <v>5</v>
      </c>
      <c r="K58" s="67">
        <v>0.83333333333333337</v>
      </c>
      <c r="L58" s="67">
        <v>0</v>
      </c>
      <c r="M58" s="67">
        <v>5</v>
      </c>
      <c r="N58" s="67">
        <v>11.25</v>
      </c>
      <c r="O58" s="67">
        <v>0.83333333333333337</v>
      </c>
      <c r="P58" s="67">
        <v>1.6666666666666667</v>
      </c>
      <c r="Q58" s="67">
        <v>-0.83333333333333337</v>
      </c>
      <c r="R58" s="67">
        <v>0.83333333333333337</v>
      </c>
      <c r="S58" s="67">
        <v>1.6666666666666667</v>
      </c>
      <c r="T58" s="72">
        <v>44.583333333333336</v>
      </c>
      <c r="U58" s="67">
        <v>0.5</v>
      </c>
    </row>
    <row r="59" spans="1:21" x14ac:dyDescent="0.25">
      <c r="A59" s="71" t="s">
        <v>18</v>
      </c>
      <c r="B59" s="70" t="s">
        <v>19</v>
      </c>
      <c r="C59" s="67">
        <v>5</v>
      </c>
      <c r="D59" s="67">
        <v>0.83333333333333337</v>
      </c>
      <c r="E59" s="67">
        <v>1.6666666666666667</v>
      </c>
      <c r="F59" s="67">
        <v>0</v>
      </c>
      <c r="G59" s="67">
        <v>4.166666666666667</v>
      </c>
      <c r="H59" s="67">
        <v>2.9166666666666665</v>
      </c>
      <c r="I59" s="67">
        <v>1.25</v>
      </c>
      <c r="J59" s="67">
        <v>0</v>
      </c>
      <c r="K59" s="67">
        <v>4.166666666666667</v>
      </c>
      <c r="L59" s="67">
        <v>3.75</v>
      </c>
      <c r="M59" s="67">
        <v>1.25</v>
      </c>
      <c r="N59" s="67">
        <v>7.708333333333333</v>
      </c>
      <c r="O59" s="67">
        <v>0.83333333333333337</v>
      </c>
      <c r="P59" s="67">
        <v>0.41666666666666669</v>
      </c>
      <c r="Q59" s="67">
        <v>0.41666666666666669</v>
      </c>
      <c r="R59" s="67">
        <v>4.166666666666667</v>
      </c>
      <c r="S59" s="67">
        <v>4.583333333333333</v>
      </c>
      <c r="T59" s="72">
        <v>43.125</v>
      </c>
      <c r="U59" s="67">
        <v>0.125</v>
      </c>
    </row>
    <row r="60" spans="1:21" x14ac:dyDescent="0.25">
      <c r="A60" s="71" t="s">
        <v>64</v>
      </c>
      <c r="B60" s="96" t="s">
        <v>146</v>
      </c>
      <c r="C60" s="67">
        <v>4.6875</v>
      </c>
      <c r="D60" s="67">
        <v>0</v>
      </c>
      <c r="E60" s="67">
        <v>0</v>
      </c>
      <c r="F60" s="67">
        <v>0.625</v>
      </c>
      <c r="G60" s="67">
        <v>0</v>
      </c>
      <c r="H60" s="67">
        <v>4.375</v>
      </c>
      <c r="I60" s="67">
        <v>6.25</v>
      </c>
      <c r="J60" s="67">
        <v>1.25</v>
      </c>
      <c r="K60" s="67">
        <v>1.25</v>
      </c>
      <c r="L60" s="67">
        <v>1.25</v>
      </c>
      <c r="M60" s="67">
        <v>2.5</v>
      </c>
      <c r="N60" s="67">
        <v>10.9375</v>
      </c>
      <c r="O60" s="67">
        <v>0</v>
      </c>
      <c r="P60" s="67">
        <v>0</v>
      </c>
      <c r="Q60" s="67">
        <v>3.75</v>
      </c>
      <c r="R60" s="67">
        <v>1.875</v>
      </c>
      <c r="S60" s="67">
        <v>4.375</v>
      </c>
      <c r="T60" s="72">
        <v>43.125</v>
      </c>
      <c r="U60" s="67">
        <v>0.25</v>
      </c>
    </row>
    <row r="61" spans="1:21" x14ac:dyDescent="0.25">
      <c r="A61" s="71" t="s">
        <v>18</v>
      </c>
      <c r="B61" s="96" t="s">
        <v>165</v>
      </c>
      <c r="C61" s="67">
        <v>5.625</v>
      </c>
      <c r="D61" s="67">
        <v>1.25</v>
      </c>
      <c r="E61" s="67">
        <v>0</v>
      </c>
      <c r="F61" s="67">
        <v>1.25</v>
      </c>
      <c r="G61" s="67">
        <v>0</v>
      </c>
      <c r="H61" s="67">
        <v>0</v>
      </c>
      <c r="I61" s="67">
        <v>10</v>
      </c>
      <c r="J61" s="67">
        <v>2.5</v>
      </c>
      <c r="K61" s="67">
        <v>2.5</v>
      </c>
      <c r="L61" s="67">
        <v>0</v>
      </c>
      <c r="M61" s="67">
        <v>0</v>
      </c>
      <c r="N61" s="67">
        <v>9.375</v>
      </c>
      <c r="O61" s="67">
        <v>0</v>
      </c>
      <c r="P61" s="67">
        <v>1.25</v>
      </c>
      <c r="Q61" s="67">
        <v>1.25</v>
      </c>
      <c r="R61" s="67">
        <v>1.25</v>
      </c>
      <c r="S61" s="67">
        <v>5</v>
      </c>
      <c r="T61" s="72">
        <v>41.25</v>
      </c>
      <c r="U61" s="67">
        <v>0</v>
      </c>
    </row>
    <row r="62" spans="1:21" x14ac:dyDescent="0.25">
      <c r="A62" s="71" t="s">
        <v>131</v>
      </c>
      <c r="B62" s="96" t="s">
        <v>75</v>
      </c>
      <c r="C62" s="67">
        <v>5.25</v>
      </c>
      <c r="D62" s="67">
        <v>1.5</v>
      </c>
      <c r="E62" s="67">
        <v>0</v>
      </c>
      <c r="F62" s="67">
        <v>1</v>
      </c>
      <c r="G62" s="67">
        <v>4.5</v>
      </c>
      <c r="H62" s="67">
        <v>0.5</v>
      </c>
      <c r="I62" s="67">
        <v>0.5</v>
      </c>
      <c r="J62" s="67">
        <v>2</v>
      </c>
      <c r="K62" s="67">
        <v>1</v>
      </c>
      <c r="L62" s="67">
        <v>2</v>
      </c>
      <c r="M62" s="67">
        <v>4.5</v>
      </c>
      <c r="N62" s="67">
        <v>11.5</v>
      </c>
      <c r="O62" s="67">
        <v>1</v>
      </c>
      <c r="P62" s="67">
        <v>2</v>
      </c>
      <c r="Q62" s="67">
        <v>1</v>
      </c>
      <c r="R62" s="67">
        <v>-0.5</v>
      </c>
      <c r="S62" s="67">
        <v>3</v>
      </c>
      <c r="T62" s="72">
        <v>40.75</v>
      </c>
      <c r="U62" s="67">
        <v>1.35</v>
      </c>
    </row>
    <row r="63" spans="1:21" x14ac:dyDescent="0.25">
      <c r="A63" s="71" t="s">
        <v>60</v>
      </c>
      <c r="B63" s="96" t="s">
        <v>63</v>
      </c>
      <c r="C63" s="67">
        <v>7.083333333333333</v>
      </c>
      <c r="D63" s="67">
        <v>0</v>
      </c>
      <c r="E63" s="67">
        <v>0</v>
      </c>
      <c r="F63" s="67">
        <v>0.83333333333333337</v>
      </c>
      <c r="G63" s="67">
        <v>1.6666666666666667</v>
      </c>
      <c r="H63" s="67">
        <v>1.6666666666666667</v>
      </c>
      <c r="I63" s="67">
        <v>2.5</v>
      </c>
      <c r="J63" s="67">
        <v>0</v>
      </c>
      <c r="K63" s="67">
        <v>0.83333333333333337</v>
      </c>
      <c r="L63" s="67">
        <v>0.83333333333333337</v>
      </c>
      <c r="M63" s="67">
        <v>3.3333333333333335</v>
      </c>
      <c r="N63" s="67">
        <v>8.3333333333333339</v>
      </c>
      <c r="O63" s="67">
        <v>4.166666666666667</v>
      </c>
      <c r="P63" s="67">
        <v>2.5</v>
      </c>
      <c r="Q63" s="67">
        <v>0.83333333333333337</v>
      </c>
      <c r="R63" s="67">
        <v>2.5</v>
      </c>
      <c r="S63" s="67">
        <v>3.3333333333333335</v>
      </c>
      <c r="T63" s="72">
        <v>40.416666666666671</v>
      </c>
      <c r="U63" s="67">
        <v>0.25</v>
      </c>
    </row>
    <row r="64" spans="1:21" x14ac:dyDescent="0.25">
      <c r="A64" s="71" t="s">
        <v>49</v>
      </c>
      <c r="B64" s="96" t="s">
        <v>52</v>
      </c>
      <c r="C64" s="67">
        <v>4</v>
      </c>
      <c r="D64" s="67">
        <v>4</v>
      </c>
      <c r="E64" s="67">
        <v>0</v>
      </c>
      <c r="F64" s="67">
        <v>0</v>
      </c>
      <c r="G64" s="67">
        <v>-0.66666666666666663</v>
      </c>
      <c r="H64" s="67">
        <v>2.6666666666666665</v>
      </c>
      <c r="I64" s="67">
        <v>0</v>
      </c>
      <c r="J64" s="67">
        <v>1.3333333333333333</v>
      </c>
      <c r="K64" s="67">
        <v>3.3333333333333335</v>
      </c>
      <c r="L64" s="67">
        <v>0.66666666666666663</v>
      </c>
      <c r="M64" s="67">
        <v>6</v>
      </c>
      <c r="N64" s="67">
        <v>7.666666666666667</v>
      </c>
      <c r="O64" s="67">
        <v>1.3333333333333333</v>
      </c>
      <c r="P64" s="67">
        <v>0.66666666666666663</v>
      </c>
      <c r="Q64" s="67">
        <v>1.3333333333333333</v>
      </c>
      <c r="R64" s="67">
        <v>3.3333333333333335</v>
      </c>
      <c r="S64" s="67">
        <v>4.666666666666667</v>
      </c>
      <c r="T64" s="72">
        <v>40.333333333333336</v>
      </c>
      <c r="U64" s="67">
        <v>0.46666666666666667</v>
      </c>
    </row>
    <row r="65" spans="1:21" x14ac:dyDescent="0.25">
      <c r="A65" s="71" t="s">
        <v>131</v>
      </c>
      <c r="B65" s="96" t="s">
        <v>76</v>
      </c>
      <c r="C65" s="67">
        <v>4.75</v>
      </c>
      <c r="D65" s="67">
        <v>3</v>
      </c>
      <c r="E65" s="67">
        <v>0</v>
      </c>
      <c r="F65" s="67">
        <v>7</v>
      </c>
      <c r="G65" s="67">
        <v>0</v>
      </c>
      <c r="H65" s="67">
        <v>1</v>
      </c>
      <c r="I65" s="67">
        <v>0</v>
      </c>
      <c r="J65" s="67">
        <v>0.5</v>
      </c>
      <c r="K65" s="67">
        <v>0</v>
      </c>
      <c r="L65" s="67">
        <v>3.5</v>
      </c>
      <c r="M65" s="67">
        <v>0</v>
      </c>
      <c r="N65" s="67">
        <v>9.5</v>
      </c>
      <c r="O65" s="67">
        <v>0.5</v>
      </c>
      <c r="P65" s="67">
        <v>2</v>
      </c>
      <c r="Q65" s="67">
        <v>3</v>
      </c>
      <c r="R65" s="67">
        <v>2</v>
      </c>
      <c r="S65" s="67">
        <v>2.5</v>
      </c>
      <c r="T65" s="72">
        <v>39.25</v>
      </c>
      <c r="U65" s="67">
        <v>0.1</v>
      </c>
    </row>
    <row r="66" spans="1:21" x14ac:dyDescent="0.25">
      <c r="A66" s="71" t="s">
        <v>69</v>
      </c>
      <c r="B66" s="70" t="s">
        <v>166</v>
      </c>
      <c r="C66" s="67">
        <v>5</v>
      </c>
      <c r="D66" s="67">
        <v>6.25</v>
      </c>
      <c r="E66" s="67">
        <v>1.25</v>
      </c>
      <c r="F66" s="67">
        <v>0</v>
      </c>
      <c r="G66" s="67">
        <v>0</v>
      </c>
      <c r="H66" s="67">
        <v>1.25</v>
      </c>
      <c r="I66" s="67">
        <v>1.25</v>
      </c>
      <c r="J66" s="67">
        <v>0</v>
      </c>
      <c r="K66" s="67">
        <v>1.25</v>
      </c>
      <c r="L66" s="67">
        <v>3.75</v>
      </c>
      <c r="M66" s="67">
        <v>3.75</v>
      </c>
      <c r="N66" s="67">
        <v>12.5</v>
      </c>
      <c r="O66" s="67">
        <v>0</v>
      </c>
      <c r="P66" s="67">
        <v>1.25</v>
      </c>
      <c r="Q66" s="67">
        <v>1.25</v>
      </c>
      <c r="R66" s="67">
        <v>-1.25</v>
      </c>
      <c r="S66" s="67">
        <v>1.25</v>
      </c>
      <c r="T66" s="72">
        <v>38.75</v>
      </c>
      <c r="U66" s="67">
        <v>0.125</v>
      </c>
    </row>
    <row r="67" spans="1:21" x14ac:dyDescent="0.25">
      <c r="A67" s="68" t="s">
        <v>13</v>
      </c>
      <c r="B67" s="61" t="s">
        <v>24</v>
      </c>
      <c r="C67" s="69">
        <v>2.6086956521739131</v>
      </c>
      <c r="D67" s="69">
        <v>3.9130434782608696</v>
      </c>
      <c r="E67" s="69">
        <v>1.3043478260869565</v>
      </c>
      <c r="F67" s="69">
        <v>1.3043478260869565</v>
      </c>
      <c r="G67" s="69">
        <v>1.3043478260869565</v>
      </c>
      <c r="H67" s="69">
        <v>0.86956521739130432</v>
      </c>
      <c r="I67" s="69">
        <v>1.3043478260869565</v>
      </c>
      <c r="J67" s="69">
        <v>0.43478260869565216</v>
      </c>
      <c r="K67" s="69">
        <v>2.1739130434782608</v>
      </c>
      <c r="L67" s="69">
        <v>0</v>
      </c>
      <c r="M67" s="69">
        <v>0.86956521739130432</v>
      </c>
      <c r="N67" s="69">
        <v>6.9565217391304346</v>
      </c>
      <c r="O67" s="69">
        <v>5.2173913043478262</v>
      </c>
      <c r="P67" s="69">
        <v>3.9130434782608696</v>
      </c>
      <c r="Q67" s="69">
        <v>1.7391304347826086</v>
      </c>
      <c r="R67" s="69">
        <v>2.1739130434782608</v>
      </c>
      <c r="S67" s="69">
        <v>2.1739130434782608</v>
      </c>
      <c r="T67" s="73">
        <v>38.260869565217384</v>
      </c>
      <c r="U67" s="69">
        <v>0.34782608695652173</v>
      </c>
    </row>
    <row r="68" spans="1:21" x14ac:dyDescent="0.25">
      <c r="A68" s="68" t="s">
        <v>40</v>
      </c>
      <c r="B68" s="61" t="s">
        <v>42</v>
      </c>
      <c r="C68" s="69">
        <v>3.125</v>
      </c>
      <c r="D68" s="69">
        <v>1.25</v>
      </c>
      <c r="E68" s="69">
        <v>0</v>
      </c>
      <c r="F68" s="69">
        <v>1.25</v>
      </c>
      <c r="G68" s="69">
        <v>1.25</v>
      </c>
      <c r="H68" s="69">
        <v>1.25</v>
      </c>
      <c r="I68" s="69">
        <v>6.25</v>
      </c>
      <c r="J68" s="69">
        <v>2.5</v>
      </c>
      <c r="K68" s="69">
        <v>0</v>
      </c>
      <c r="L68" s="69">
        <v>1.25</v>
      </c>
      <c r="M68" s="69">
        <v>0</v>
      </c>
      <c r="N68" s="69">
        <v>5</v>
      </c>
      <c r="O68" s="69">
        <v>0</v>
      </c>
      <c r="P68" s="69">
        <v>2.5</v>
      </c>
      <c r="Q68" s="69">
        <v>2.5</v>
      </c>
      <c r="R68" s="69">
        <v>3.75</v>
      </c>
      <c r="S68" s="69">
        <v>3.75</v>
      </c>
      <c r="T68" s="73">
        <v>35.625</v>
      </c>
      <c r="U68" s="69">
        <v>0.25</v>
      </c>
    </row>
    <row r="69" spans="1:21" x14ac:dyDescent="0.25">
      <c r="A69" s="68" t="s">
        <v>55</v>
      </c>
      <c r="B69" s="61" t="s">
        <v>57</v>
      </c>
      <c r="C69" s="69">
        <v>5</v>
      </c>
      <c r="D69" s="69">
        <v>0.47619047619047616</v>
      </c>
      <c r="E69" s="69">
        <v>5.2380952380952381</v>
      </c>
      <c r="F69" s="69">
        <v>0.95238095238095233</v>
      </c>
      <c r="G69" s="69">
        <v>3.3333333333333335</v>
      </c>
      <c r="H69" s="69">
        <v>3.8095238095238093</v>
      </c>
      <c r="I69" s="69">
        <v>0.95238095238095233</v>
      </c>
      <c r="J69" s="69">
        <v>0</v>
      </c>
      <c r="K69" s="69">
        <v>0.47619047619047616</v>
      </c>
      <c r="L69" s="69">
        <v>1.4285714285714286</v>
      </c>
      <c r="M69" s="69">
        <v>0</v>
      </c>
      <c r="N69" s="69">
        <v>7.1428571428571432</v>
      </c>
      <c r="O69" s="69">
        <v>0.95238095238095233</v>
      </c>
      <c r="P69" s="69">
        <v>0</v>
      </c>
      <c r="Q69" s="69">
        <v>1.9047619047619047</v>
      </c>
      <c r="R69" s="69">
        <v>1.4285714285714286</v>
      </c>
      <c r="S69" s="69">
        <v>2.3809523809523809</v>
      </c>
      <c r="T69" s="73">
        <v>35.476190476190474</v>
      </c>
      <c r="U69" s="69">
        <v>9.5238095238095233E-2</v>
      </c>
    </row>
    <row r="70" spans="1:21" x14ac:dyDescent="0.25">
      <c r="A70" s="68" t="s">
        <v>4</v>
      </c>
      <c r="B70" s="61" t="s">
        <v>3</v>
      </c>
      <c r="C70" s="69">
        <v>3.125</v>
      </c>
      <c r="D70" s="69">
        <v>-0.625</v>
      </c>
      <c r="E70" s="69">
        <v>2.5</v>
      </c>
      <c r="F70" s="69">
        <v>0.625</v>
      </c>
      <c r="G70" s="69">
        <v>0.625</v>
      </c>
      <c r="H70" s="69">
        <v>0</v>
      </c>
      <c r="I70" s="69">
        <v>3.75</v>
      </c>
      <c r="J70" s="69">
        <v>0.625</v>
      </c>
      <c r="K70" s="69">
        <v>1.875</v>
      </c>
      <c r="L70" s="69">
        <v>0</v>
      </c>
      <c r="M70" s="69">
        <v>5</v>
      </c>
      <c r="N70" s="69">
        <v>5.625</v>
      </c>
      <c r="O70" s="69">
        <v>0.625</v>
      </c>
      <c r="P70" s="69">
        <v>1.25</v>
      </c>
      <c r="Q70" s="69">
        <v>0.625</v>
      </c>
      <c r="R70" s="69">
        <v>3.125</v>
      </c>
      <c r="S70" s="69">
        <v>6.25</v>
      </c>
      <c r="T70" s="73">
        <v>35</v>
      </c>
      <c r="U70" s="69">
        <v>0.375</v>
      </c>
    </row>
    <row r="71" spans="1:21" x14ac:dyDescent="0.25">
      <c r="A71" s="68" t="s">
        <v>40</v>
      </c>
      <c r="B71" s="61" t="s">
        <v>147</v>
      </c>
      <c r="C71" s="69">
        <v>2.25</v>
      </c>
      <c r="D71" s="69">
        <v>0.5</v>
      </c>
      <c r="E71" s="69">
        <v>0.5</v>
      </c>
      <c r="F71" s="69">
        <v>0</v>
      </c>
      <c r="G71" s="69">
        <v>2</v>
      </c>
      <c r="H71" s="69">
        <v>0.5</v>
      </c>
      <c r="I71" s="69">
        <v>9.5</v>
      </c>
      <c r="J71" s="69">
        <v>0.5</v>
      </c>
      <c r="K71" s="69">
        <v>4</v>
      </c>
      <c r="L71" s="69">
        <v>1.5</v>
      </c>
      <c r="M71" s="69">
        <v>1</v>
      </c>
      <c r="N71" s="69">
        <v>7.25</v>
      </c>
      <c r="O71" s="69">
        <v>0</v>
      </c>
      <c r="P71" s="69">
        <v>1</v>
      </c>
      <c r="Q71" s="69">
        <v>1</v>
      </c>
      <c r="R71" s="69">
        <v>0.5</v>
      </c>
      <c r="S71" s="69">
        <v>3</v>
      </c>
      <c r="T71" s="73">
        <v>35</v>
      </c>
      <c r="U71" s="69">
        <v>0.05</v>
      </c>
    </row>
    <row r="72" spans="1:21" x14ac:dyDescent="0.25">
      <c r="A72" s="68" t="s">
        <v>18</v>
      </c>
      <c r="B72" s="61" t="s">
        <v>20</v>
      </c>
      <c r="C72" s="69">
        <v>6.5</v>
      </c>
      <c r="D72" s="69">
        <v>3</v>
      </c>
      <c r="E72" s="69">
        <v>1.5</v>
      </c>
      <c r="F72" s="69">
        <v>0.5</v>
      </c>
      <c r="G72" s="69">
        <v>0</v>
      </c>
      <c r="H72" s="69">
        <v>0</v>
      </c>
      <c r="I72" s="69">
        <v>4.5</v>
      </c>
      <c r="J72" s="69">
        <v>0</v>
      </c>
      <c r="K72" s="69">
        <v>1.5</v>
      </c>
      <c r="L72" s="69">
        <v>1</v>
      </c>
      <c r="M72" s="69">
        <v>0</v>
      </c>
      <c r="N72" s="69">
        <v>6.25</v>
      </c>
      <c r="O72" s="69">
        <v>0</v>
      </c>
      <c r="P72" s="69">
        <v>1</v>
      </c>
      <c r="Q72" s="69">
        <v>3.5</v>
      </c>
      <c r="R72" s="69">
        <v>2</v>
      </c>
      <c r="S72" s="69">
        <v>3.5</v>
      </c>
      <c r="T72" s="73">
        <v>34.75</v>
      </c>
      <c r="U72" s="69">
        <v>0.05</v>
      </c>
    </row>
    <row r="73" spans="1:21" x14ac:dyDescent="0.25">
      <c r="A73" s="142" t="s">
        <v>49</v>
      </c>
      <c r="B73" s="143" t="s">
        <v>167</v>
      </c>
      <c r="C73" s="145">
        <v>0</v>
      </c>
      <c r="D73" s="145">
        <v>0</v>
      </c>
      <c r="E73" s="145">
        <v>5</v>
      </c>
      <c r="F73" s="145">
        <v>0</v>
      </c>
      <c r="G73" s="145">
        <v>0</v>
      </c>
      <c r="H73" s="145">
        <v>5</v>
      </c>
      <c r="I73" s="145">
        <v>0</v>
      </c>
      <c r="J73" s="145">
        <v>5</v>
      </c>
      <c r="K73" s="145">
        <v>0</v>
      </c>
      <c r="L73" s="145">
        <v>0</v>
      </c>
      <c r="M73" s="145">
        <v>0</v>
      </c>
      <c r="N73" s="145">
        <v>7.5</v>
      </c>
      <c r="O73" s="145">
        <v>10</v>
      </c>
      <c r="P73" s="145">
        <v>0</v>
      </c>
      <c r="Q73" s="145">
        <v>0</v>
      </c>
      <c r="R73" s="145">
        <v>0</v>
      </c>
      <c r="S73" s="145">
        <v>0</v>
      </c>
      <c r="T73" s="153">
        <v>32.5</v>
      </c>
      <c r="U73" s="145">
        <v>0</v>
      </c>
    </row>
    <row r="74" spans="1:21" x14ac:dyDescent="0.25">
      <c r="A74" s="68" t="s">
        <v>45</v>
      </c>
      <c r="B74" s="61" t="s">
        <v>47</v>
      </c>
      <c r="C74" s="69">
        <v>5</v>
      </c>
      <c r="D74" s="69">
        <v>0</v>
      </c>
      <c r="E74" s="69">
        <v>0</v>
      </c>
      <c r="F74" s="69">
        <v>0</v>
      </c>
      <c r="G74" s="69">
        <v>0.45454545454545453</v>
      </c>
      <c r="H74" s="69">
        <v>0.45454545454545453</v>
      </c>
      <c r="I74" s="69">
        <v>5</v>
      </c>
      <c r="J74" s="69">
        <v>0</v>
      </c>
      <c r="K74" s="69">
        <v>3.1818181818181817</v>
      </c>
      <c r="L74" s="69">
        <v>0.90909090909090906</v>
      </c>
      <c r="M74" s="69">
        <v>1.3636363636363635</v>
      </c>
      <c r="N74" s="69">
        <v>9.545454545454545</v>
      </c>
      <c r="O74" s="69">
        <v>0</v>
      </c>
      <c r="P74" s="69">
        <v>0</v>
      </c>
      <c r="Q74" s="69">
        <v>2.2727272727272729</v>
      </c>
      <c r="R74" s="69">
        <v>2.7272727272727271</v>
      </c>
      <c r="S74" s="69">
        <v>0.45454545454545453</v>
      </c>
      <c r="T74" s="73">
        <v>31.36363636363636</v>
      </c>
      <c r="U74" s="69">
        <v>4.5454545454545456E-2</v>
      </c>
    </row>
    <row r="75" spans="1:21" x14ac:dyDescent="0.25">
      <c r="A75" s="68" t="s">
        <v>32</v>
      </c>
      <c r="B75" s="61" t="s">
        <v>11</v>
      </c>
      <c r="C75" s="69">
        <v>5.833333333333333</v>
      </c>
      <c r="D75" s="69">
        <v>0</v>
      </c>
      <c r="E75" s="69">
        <v>0</v>
      </c>
      <c r="F75" s="69">
        <v>-0.55555555555555558</v>
      </c>
      <c r="G75" s="69">
        <v>0.55555555555555558</v>
      </c>
      <c r="H75" s="69">
        <v>0</v>
      </c>
      <c r="I75" s="69">
        <v>2.2222222222222223</v>
      </c>
      <c r="J75" s="69">
        <v>0</v>
      </c>
      <c r="K75" s="69">
        <v>0.55555555555555558</v>
      </c>
      <c r="L75" s="69">
        <v>1.1111111111111112</v>
      </c>
      <c r="M75" s="69">
        <v>5.5555555555555554</v>
      </c>
      <c r="N75" s="69">
        <v>5.833333333333333</v>
      </c>
      <c r="O75" s="69">
        <v>0.55555555555555558</v>
      </c>
      <c r="P75" s="69">
        <v>0</v>
      </c>
      <c r="Q75" s="69">
        <v>2.7777777777777777</v>
      </c>
      <c r="R75" s="69">
        <v>1.1111111111111112</v>
      </c>
      <c r="S75" s="69">
        <v>2.7777777777777777</v>
      </c>
      <c r="T75" s="73">
        <v>28.333333333333336</v>
      </c>
      <c r="U75" s="69">
        <v>0.33333333333333331</v>
      </c>
    </row>
    <row r="76" spans="1:21" x14ac:dyDescent="0.25">
      <c r="A76" s="68" t="s">
        <v>32</v>
      </c>
      <c r="B76" s="61" t="s">
        <v>33</v>
      </c>
      <c r="C76" s="69">
        <v>4.7058823529411766</v>
      </c>
      <c r="D76" s="69">
        <v>4.117647058823529</v>
      </c>
      <c r="E76" s="69">
        <v>1.7647058823529411</v>
      </c>
      <c r="F76" s="69">
        <v>0.58823529411764708</v>
      </c>
      <c r="G76" s="69">
        <v>0</v>
      </c>
      <c r="H76" s="69">
        <v>1.7647058823529411</v>
      </c>
      <c r="I76" s="69">
        <v>0.58823529411764708</v>
      </c>
      <c r="J76" s="69">
        <v>0.58823529411764708</v>
      </c>
      <c r="K76" s="69">
        <v>0.58823529411764708</v>
      </c>
      <c r="L76" s="69">
        <v>0</v>
      </c>
      <c r="M76" s="69">
        <v>0</v>
      </c>
      <c r="N76" s="69">
        <v>10</v>
      </c>
      <c r="O76" s="69">
        <v>0</v>
      </c>
      <c r="P76" s="69">
        <v>0.58823529411764708</v>
      </c>
      <c r="Q76" s="69">
        <v>0.58823529411764708</v>
      </c>
      <c r="R76" s="69">
        <v>1.1764705882352942</v>
      </c>
      <c r="S76" s="69">
        <v>-0.58823529411764708</v>
      </c>
      <c r="T76" s="73">
        <v>26.470588235294116</v>
      </c>
      <c r="U76" s="69">
        <v>0.35294117647058826</v>
      </c>
    </row>
    <row r="77" spans="1:21" x14ac:dyDescent="0.25">
      <c r="A77" s="68" t="s">
        <v>34</v>
      </c>
      <c r="B77" s="61" t="s">
        <v>148</v>
      </c>
      <c r="C77" s="69">
        <v>5</v>
      </c>
      <c r="D77" s="69">
        <v>1.25</v>
      </c>
      <c r="E77" s="69">
        <v>0</v>
      </c>
      <c r="F77" s="69">
        <v>0</v>
      </c>
      <c r="G77" s="69">
        <v>-1.25</v>
      </c>
      <c r="H77" s="69">
        <v>1.25</v>
      </c>
      <c r="I77" s="69">
        <v>2.5</v>
      </c>
      <c r="J77" s="69">
        <v>0</v>
      </c>
      <c r="K77" s="69">
        <v>1.25</v>
      </c>
      <c r="L77" s="69">
        <v>1.25</v>
      </c>
      <c r="M77" s="69">
        <v>0</v>
      </c>
      <c r="N77" s="69">
        <v>8.75</v>
      </c>
      <c r="O77" s="69">
        <v>1.25</v>
      </c>
      <c r="P77" s="69">
        <v>1.25</v>
      </c>
      <c r="Q77" s="69">
        <v>0</v>
      </c>
      <c r="R77" s="69">
        <v>2.5</v>
      </c>
      <c r="S77" s="69">
        <v>1.25</v>
      </c>
      <c r="T77" s="73">
        <v>26.25</v>
      </c>
      <c r="U77" s="69">
        <v>0.125</v>
      </c>
    </row>
    <row r="78" spans="1:21" x14ac:dyDescent="0.25">
      <c r="A78" s="68" t="s">
        <v>64</v>
      </c>
      <c r="B78" s="61" t="s">
        <v>65</v>
      </c>
      <c r="C78" s="69">
        <v>5.3125</v>
      </c>
      <c r="D78" s="69">
        <v>0.625</v>
      </c>
      <c r="E78" s="69">
        <v>2.5</v>
      </c>
      <c r="F78" s="69">
        <v>0.625</v>
      </c>
      <c r="G78" s="69">
        <v>0</v>
      </c>
      <c r="H78" s="69">
        <v>1.875</v>
      </c>
      <c r="I78" s="69">
        <v>3.125</v>
      </c>
      <c r="J78" s="69">
        <v>0</v>
      </c>
      <c r="K78" s="69">
        <v>0</v>
      </c>
      <c r="L78" s="69">
        <v>1.25</v>
      </c>
      <c r="M78" s="69">
        <v>1.25</v>
      </c>
      <c r="N78" s="69">
        <v>5.3125</v>
      </c>
      <c r="O78" s="69">
        <v>1.875</v>
      </c>
      <c r="P78" s="69">
        <v>1.25</v>
      </c>
      <c r="Q78" s="69">
        <v>1.25</v>
      </c>
      <c r="R78" s="69">
        <v>-1.25</v>
      </c>
      <c r="S78" s="69">
        <v>1.25</v>
      </c>
      <c r="T78" s="73">
        <v>26.25</v>
      </c>
      <c r="U78" s="69">
        <v>0.25</v>
      </c>
    </row>
    <row r="79" spans="1:21" x14ac:dyDescent="0.25">
      <c r="A79" s="74" t="s">
        <v>31</v>
      </c>
      <c r="B79" s="100" t="s">
        <v>27</v>
      </c>
      <c r="C79" s="76">
        <v>4.5</v>
      </c>
      <c r="D79" s="76">
        <v>0</v>
      </c>
      <c r="E79" s="76">
        <v>0</v>
      </c>
      <c r="F79" s="76">
        <v>0</v>
      </c>
      <c r="G79" s="76">
        <v>0.5</v>
      </c>
      <c r="H79" s="76">
        <v>2</v>
      </c>
      <c r="I79" s="76">
        <v>3.5</v>
      </c>
      <c r="J79" s="76">
        <v>2</v>
      </c>
      <c r="K79" s="76">
        <v>1.5</v>
      </c>
      <c r="L79" s="76">
        <v>0</v>
      </c>
      <c r="M79" s="76">
        <v>0</v>
      </c>
      <c r="N79" s="76">
        <v>6</v>
      </c>
      <c r="O79" s="76">
        <v>0</v>
      </c>
      <c r="P79" s="76">
        <v>0.5</v>
      </c>
      <c r="Q79" s="76">
        <v>1.5</v>
      </c>
      <c r="R79" s="76">
        <v>1.5</v>
      </c>
      <c r="S79" s="76">
        <v>1</v>
      </c>
      <c r="T79" s="77">
        <v>24.5</v>
      </c>
      <c r="U79" s="76">
        <v>0.15</v>
      </c>
    </row>
    <row r="80" spans="1:21" s="62" customFormat="1" x14ac:dyDescent="0.25">
      <c r="A80" s="127" t="s">
        <v>18</v>
      </c>
      <c r="B80" s="128" t="s">
        <v>149</v>
      </c>
      <c r="C80" s="130">
        <v>4.375</v>
      </c>
      <c r="D80" s="130">
        <v>-1.25</v>
      </c>
      <c r="E80" s="130">
        <v>1.25</v>
      </c>
      <c r="F80" s="130">
        <v>0</v>
      </c>
      <c r="G80" s="130">
        <v>2.5</v>
      </c>
      <c r="H80" s="130">
        <v>0</v>
      </c>
      <c r="I80" s="130">
        <v>1.25</v>
      </c>
      <c r="J80" s="130">
        <v>0</v>
      </c>
      <c r="K80" s="130">
        <v>3.75</v>
      </c>
      <c r="L80" s="130">
        <v>2.5</v>
      </c>
      <c r="M80" s="130">
        <v>0</v>
      </c>
      <c r="N80" s="130">
        <v>2.5</v>
      </c>
      <c r="O80" s="130">
        <v>1.25</v>
      </c>
      <c r="P80" s="130">
        <v>1.25</v>
      </c>
      <c r="Q80" s="130">
        <v>0</v>
      </c>
      <c r="R80" s="130">
        <v>1.25</v>
      </c>
      <c r="S80" s="130">
        <v>2.5</v>
      </c>
      <c r="T80" s="131">
        <v>23.125</v>
      </c>
      <c r="U80" s="130">
        <v>0.125</v>
      </c>
    </row>
    <row r="81" spans="1:21" s="62" customFormat="1" x14ac:dyDescent="0.25">
      <c r="A81" s="127" t="s">
        <v>13</v>
      </c>
      <c r="B81" s="128" t="s">
        <v>26</v>
      </c>
      <c r="C81" s="130">
        <v>2.5</v>
      </c>
      <c r="D81" s="130">
        <v>3.3333333333333335</v>
      </c>
      <c r="E81" s="130">
        <v>0</v>
      </c>
      <c r="F81" s="130">
        <v>0</v>
      </c>
      <c r="G81" s="130">
        <v>0</v>
      </c>
      <c r="H81" s="130">
        <v>0</v>
      </c>
      <c r="I81" s="130">
        <v>1.6666666666666667</v>
      </c>
      <c r="J81" s="130">
        <v>3.3333333333333335</v>
      </c>
      <c r="K81" s="130">
        <v>-1.6666666666666667</v>
      </c>
      <c r="L81" s="130">
        <v>0</v>
      </c>
      <c r="M81" s="130">
        <v>3.3333333333333335</v>
      </c>
      <c r="N81" s="130">
        <v>6.666666666666667</v>
      </c>
      <c r="O81" s="130">
        <v>0</v>
      </c>
      <c r="P81" s="130">
        <v>1.6666666666666667</v>
      </c>
      <c r="Q81" s="130">
        <v>0</v>
      </c>
      <c r="R81" s="130">
        <v>-1.6666666666666667</v>
      </c>
      <c r="S81" s="130">
        <v>3.3333333333333335</v>
      </c>
      <c r="T81" s="131">
        <v>22.5</v>
      </c>
      <c r="U81" s="130">
        <v>0.33333333333333331</v>
      </c>
    </row>
    <row r="82" spans="1:21" s="62" customFormat="1" x14ac:dyDescent="0.25">
      <c r="A82" s="127" t="s">
        <v>13</v>
      </c>
      <c r="B82" s="128" t="s">
        <v>23</v>
      </c>
      <c r="C82" s="130">
        <v>3.8636363636363638</v>
      </c>
      <c r="D82" s="130">
        <v>0.45454545454545453</v>
      </c>
      <c r="E82" s="130">
        <v>0.45454545454545453</v>
      </c>
      <c r="F82" s="130">
        <v>0.45454545454545453</v>
      </c>
      <c r="G82" s="130">
        <v>0</v>
      </c>
      <c r="H82" s="130">
        <v>1.3636363636363635</v>
      </c>
      <c r="I82" s="130">
        <v>0</v>
      </c>
      <c r="J82" s="130">
        <v>1.3636363636363635</v>
      </c>
      <c r="K82" s="130">
        <v>0</v>
      </c>
      <c r="L82" s="130">
        <v>0</v>
      </c>
      <c r="M82" s="130">
        <v>1.3636363636363635</v>
      </c>
      <c r="N82" s="130">
        <v>7.2727272727272725</v>
      </c>
      <c r="O82" s="130">
        <v>-0.45454545454545453</v>
      </c>
      <c r="P82" s="130">
        <v>0.45454545454545453</v>
      </c>
      <c r="Q82" s="130">
        <v>0.45454545454545453</v>
      </c>
      <c r="R82" s="130">
        <v>0.45454545454545453</v>
      </c>
      <c r="S82" s="130">
        <v>4.5454545454545459</v>
      </c>
      <c r="T82" s="131">
        <v>22.045454545454543</v>
      </c>
      <c r="U82" s="130">
        <v>9.0909090909090912E-2</v>
      </c>
    </row>
    <row r="83" spans="1:21" x14ac:dyDescent="0.25">
      <c r="A83" s="154" t="s">
        <v>49</v>
      </c>
      <c r="B83" s="155" t="s">
        <v>168</v>
      </c>
      <c r="C83" s="156">
        <v>2.5</v>
      </c>
      <c r="D83" s="156">
        <v>0</v>
      </c>
      <c r="E83" s="156">
        <v>0</v>
      </c>
      <c r="F83" s="156">
        <v>0</v>
      </c>
      <c r="G83" s="156">
        <v>2.5</v>
      </c>
      <c r="H83" s="156">
        <v>0</v>
      </c>
      <c r="I83" s="156">
        <v>2.5</v>
      </c>
      <c r="J83" s="156">
        <v>0</v>
      </c>
      <c r="K83" s="156">
        <v>0</v>
      </c>
      <c r="L83" s="156">
        <v>0</v>
      </c>
      <c r="M83" s="156">
        <v>0</v>
      </c>
      <c r="N83" s="156">
        <v>11.25</v>
      </c>
      <c r="O83" s="156">
        <v>0</v>
      </c>
      <c r="P83" s="156">
        <v>0</v>
      </c>
      <c r="Q83" s="156">
        <v>0</v>
      </c>
      <c r="R83" s="156">
        <v>0</v>
      </c>
      <c r="S83" s="156">
        <v>2.5</v>
      </c>
      <c r="T83" s="157">
        <v>21.25</v>
      </c>
      <c r="U83" s="156">
        <v>0.25</v>
      </c>
    </row>
    <row r="84" spans="1:21" x14ac:dyDescent="0.25">
      <c r="A84" s="74" t="s">
        <v>60</v>
      </c>
      <c r="B84" s="100" t="s">
        <v>133</v>
      </c>
      <c r="C84" s="76">
        <v>4.25</v>
      </c>
      <c r="D84" s="76">
        <v>2</v>
      </c>
      <c r="E84" s="76">
        <v>0.5</v>
      </c>
      <c r="F84" s="76">
        <v>0</v>
      </c>
      <c r="G84" s="76">
        <v>0</v>
      </c>
      <c r="H84" s="76">
        <v>-1</v>
      </c>
      <c r="I84" s="76">
        <v>0.5</v>
      </c>
      <c r="J84" s="76">
        <v>0</v>
      </c>
      <c r="K84" s="76">
        <v>1</v>
      </c>
      <c r="L84" s="76">
        <v>0</v>
      </c>
      <c r="M84" s="76">
        <v>0</v>
      </c>
      <c r="N84" s="76">
        <v>7.5</v>
      </c>
      <c r="O84" s="76">
        <v>0</v>
      </c>
      <c r="P84" s="76">
        <v>0</v>
      </c>
      <c r="Q84" s="76">
        <v>0</v>
      </c>
      <c r="R84" s="76">
        <v>1</v>
      </c>
      <c r="S84" s="76">
        <v>3</v>
      </c>
      <c r="T84" s="77">
        <v>18.75</v>
      </c>
      <c r="U84" s="76">
        <v>0.9</v>
      </c>
    </row>
    <row r="85" spans="1:21" x14ac:dyDescent="0.25">
      <c r="A85" s="71" t="s">
        <v>131</v>
      </c>
      <c r="B85" s="96" t="s">
        <v>74</v>
      </c>
      <c r="C85" s="67">
        <v>5.3125</v>
      </c>
      <c r="D85" s="67">
        <v>0</v>
      </c>
      <c r="E85" s="67">
        <v>0.625</v>
      </c>
      <c r="F85" s="67">
        <v>0</v>
      </c>
      <c r="G85" s="67">
        <v>1.25</v>
      </c>
      <c r="H85" s="67">
        <v>3.125</v>
      </c>
      <c r="I85" s="67">
        <v>0</v>
      </c>
      <c r="J85" s="67">
        <v>0</v>
      </c>
      <c r="K85" s="67">
        <v>1.25</v>
      </c>
      <c r="L85" s="67">
        <v>0</v>
      </c>
      <c r="M85" s="67">
        <v>0</v>
      </c>
      <c r="N85" s="67">
        <v>5.9375</v>
      </c>
      <c r="O85" s="67">
        <v>0</v>
      </c>
      <c r="P85" s="67">
        <v>0</v>
      </c>
      <c r="Q85" s="67">
        <v>-0.625</v>
      </c>
      <c r="R85" s="67">
        <v>-0.625</v>
      </c>
      <c r="S85" s="67">
        <v>1.25</v>
      </c>
      <c r="T85" s="72">
        <v>17.5</v>
      </c>
      <c r="U85" s="67">
        <v>0.25</v>
      </c>
    </row>
    <row r="86" spans="1:21" x14ac:dyDescent="0.25">
      <c r="A86" s="71" t="s">
        <v>13</v>
      </c>
      <c r="B86" s="96" t="s">
        <v>25</v>
      </c>
      <c r="C86" s="67">
        <v>3.0555555555555554</v>
      </c>
      <c r="D86" s="67">
        <v>1.1111111111111112</v>
      </c>
      <c r="E86" s="67">
        <v>1.6666666666666667</v>
      </c>
      <c r="F86" s="67">
        <v>0</v>
      </c>
      <c r="G86" s="67">
        <v>0</v>
      </c>
      <c r="H86" s="67">
        <v>0.55555555555555558</v>
      </c>
      <c r="I86" s="67">
        <v>0</v>
      </c>
      <c r="J86" s="67">
        <v>1.1111111111111112</v>
      </c>
      <c r="K86" s="67">
        <v>0</v>
      </c>
      <c r="L86" s="67">
        <v>0</v>
      </c>
      <c r="M86" s="67">
        <v>0</v>
      </c>
      <c r="N86" s="67">
        <v>4.7222222222222223</v>
      </c>
      <c r="O86" s="67">
        <v>0.55555555555555558</v>
      </c>
      <c r="P86" s="67">
        <v>0.55555555555555558</v>
      </c>
      <c r="Q86" s="67">
        <v>0</v>
      </c>
      <c r="R86" s="67">
        <v>2.2222222222222223</v>
      </c>
      <c r="S86" s="67">
        <v>1.6666666666666667</v>
      </c>
      <c r="T86" s="72">
        <v>17.222222222222221</v>
      </c>
      <c r="U86" s="67">
        <v>0.16666666666666666</v>
      </c>
    </row>
    <row r="87" spans="1:21" x14ac:dyDescent="0.25">
      <c r="A87" s="134" t="s">
        <v>45</v>
      </c>
      <c r="B87" s="135" t="s">
        <v>136</v>
      </c>
      <c r="C87" s="137">
        <v>5</v>
      </c>
      <c r="D87" s="137">
        <v>0</v>
      </c>
      <c r="E87" s="137">
        <v>0</v>
      </c>
      <c r="F87" s="137">
        <v>0</v>
      </c>
      <c r="G87" s="137">
        <v>0</v>
      </c>
      <c r="H87" s="137">
        <v>10</v>
      </c>
      <c r="I87" s="137">
        <v>0</v>
      </c>
      <c r="J87" s="137">
        <v>0</v>
      </c>
      <c r="K87" s="137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v>0</v>
      </c>
      <c r="R87" s="137">
        <v>0</v>
      </c>
      <c r="S87" s="137">
        <v>0</v>
      </c>
      <c r="T87" s="152">
        <v>15</v>
      </c>
      <c r="U87" s="137">
        <v>0</v>
      </c>
    </row>
    <row r="88" spans="1:21" x14ac:dyDescent="0.25">
      <c r="A88" s="134" t="s">
        <v>40</v>
      </c>
      <c r="B88" s="135" t="s">
        <v>175</v>
      </c>
      <c r="C88" s="137">
        <v>2.5</v>
      </c>
      <c r="D88" s="137">
        <v>2.5</v>
      </c>
      <c r="E88" s="137">
        <v>0</v>
      </c>
      <c r="F88" s="137">
        <v>0</v>
      </c>
      <c r="G88" s="137">
        <v>2.5</v>
      </c>
      <c r="H88" s="137">
        <v>0</v>
      </c>
      <c r="I88" s="137">
        <v>0</v>
      </c>
      <c r="J88" s="137">
        <v>0</v>
      </c>
      <c r="K88" s="137">
        <v>2.5</v>
      </c>
      <c r="L88" s="137">
        <v>0</v>
      </c>
      <c r="M88" s="137">
        <v>0</v>
      </c>
      <c r="N88" s="137">
        <v>5</v>
      </c>
      <c r="O88" s="137">
        <v>0</v>
      </c>
      <c r="P88" s="137">
        <v>0</v>
      </c>
      <c r="Q88" s="137">
        <v>0</v>
      </c>
      <c r="R88" s="137">
        <v>0</v>
      </c>
      <c r="S88" s="137">
        <v>0</v>
      </c>
      <c r="T88" s="152">
        <v>15</v>
      </c>
      <c r="U88" s="137">
        <v>0</v>
      </c>
    </row>
    <row r="89" spans="1:21" x14ac:dyDescent="0.25">
      <c r="A89" s="71" t="s">
        <v>49</v>
      </c>
      <c r="B89" s="96" t="s">
        <v>135</v>
      </c>
      <c r="C89" s="67">
        <v>4.75</v>
      </c>
      <c r="D89" s="67">
        <v>0.5</v>
      </c>
      <c r="E89" s="67">
        <v>4.5</v>
      </c>
      <c r="F89" s="67">
        <v>0</v>
      </c>
      <c r="G89" s="67">
        <v>0</v>
      </c>
      <c r="H89" s="67">
        <v>0</v>
      </c>
      <c r="I89" s="67">
        <v>-0.5</v>
      </c>
      <c r="J89" s="67">
        <v>0</v>
      </c>
      <c r="K89" s="67">
        <v>-0.5</v>
      </c>
      <c r="L89" s="67">
        <v>0</v>
      </c>
      <c r="M89" s="67">
        <v>2</v>
      </c>
      <c r="N89" s="67">
        <v>1.25</v>
      </c>
      <c r="O89" s="67">
        <v>0</v>
      </c>
      <c r="P89" s="67">
        <v>0</v>
      </c>
      <c r="Q89" s="67">
        <v>1</v>
      </c>
      <c r="R89" s="67">
        <v>0.5</v>
      </c>
      <c r="S89" s="67">
        <v>0.5</v>
      </c>
      <c r="T89" s="72">
        <v>14</v>
      </c>
      <c r="U89" s="67">
        <v>0.15</v>
      </c>
    </row>
    <row r="90" spans="1:21" x14ac:dyDescent="0.25">
      <c r="A90" s="71" t="s">
        <v>31</v>
      </c>
      <c r="B90" s="96" t="s">
        <v>173</v>
      </c>
      <c r="C90" s="67">
        <v>6.666666666666667</v>
      </c>
      <c r="D90" s="67">
        <v>0</v>
      </c>
      <c r="E90" s="67">
        <v>0</v>
      </c>
      <c r="F90" s="67">
        <v>0</v>
      </c>
      <c r="G90" s="67">
        <v>-3.3333333333333335</v>
      </c>
      <c r="H90" s="67">
        <v>6.666666666666667</v>
      </c>
      <c r="I90" s="67">
        <v>0</v>
      </c>
      <c r="J90" s="67">
        <v>0</v>
      </c>
      <c r="K90" s="67">
        <v>1.6666666666666667</v>
      </c>
      <c r="L90" s="67">
        <v>-1.6666666666666667</v>
      </c>
      <c r="M90" s="67">
        <v>0</v>
      </c>
      <c r="N90" s="67">
        <v>4.166666666666667</v>
      </c>
      <c r="O90" s="67">
        <v>0</v>
      </c>
      <c r="P90" s="67">
        <v>0</v>
      </c>
      <c r="Q90" s="67">
        <v>-1.6666666666666667</v>
      </c>
      <c r="R90" s="67">
        <v>0</v>
      </c>
      <c r="S90" s="67">
        <v>0</v>
      </c>
      <c r="T90" s="72">
        <v>12.500000000000002</v>
      </c>
      <c r="U90" s="67">
        <v>0.83333333333333337</v>
      </c>
    </row>
  </sheetData>
  <conditionalFormatting sqref="C2:C90">
    <cfRule type="top10" dxfId="890" priority="55" stopIfTrue="1" rank="1"/>
    <cfRule type="top10" dxfId="889" priority="56" stopIfTrue="1" rank="5"/>
    <cfRule type="top10" dxfId="888" priority="57" stopIfTrue="1" rank="10"/>
  </conditionalFormatting>
  <conditionalFormatting sqref="D2:D90">
    <cfRule type="top10" dxfId="887" priority="52" stopIfTrue="1" rank="1"/>
    <cfRule type="top10" dxfId="886" priority="53" stopIfTrue="1" rank="5"/>
    <cfRule type="top10" dxfId="885" priority="54" stopIfTrue="1" rank="10"/>
  </conditionalFormatting>
  <conditionalFormatting sqref="E2:E90">
    <cfRule type="top10" dxfId="884" priority="49" stopIfTrue="1" rank="1"/>
    <cfRule type="top10" dxfId="883" priority="50" stopIfTrue="1" rank="5"/>
    <cfRule type="top10" dxfId="882" priority="51" stopIfTrue="1" rank="10"/>
  </conditionalFormatting>
  <conditionalFormatting sqref="F2:F90">
    <cfRule type="top10" dxfId="881" priority="46" stopIfTrue="1" rank="1"/>
    <cfRule type="top10" dxfId="880" priority="47" stopIfTrue="1" rank="5"/>
    <cfRule type="top10" dxfId="879" priority="48" stopIfTrue="1" rank="10"/>
  </conditionalFormatting>
  <conditionalFormatting sqref="G2:G90">
    <cfRule type="top10" dxfId="878" priority="43" stopIfTrue="1" rank="1"/>
    <cfRule type="top10" dxfId="877" priority="44" stopIfTrue="1" rank="5"/>
    <cfRule type="top10" dxfId="876" priority="45" stopIfTrue="1" rank="10"/>
  </conditionalFormatting>
  <conditionalFormatting sqref="H2:H90">
    <cfRule type="top10" dxfId="875" priority="40" stopIfTrue="1" rank="1"/>
    <cfRule type="top10" dxfId="874" priority="41" stopIfTrue="1" rank="5"/>
    <cfRule type="top10" dxfId="873" priority="42" stopIfTrue="1" rank="10"/>
  </conditionalFormatting>
  <conditionalFormatting sqref="I2:I90">
    <cfRule type="top10" dxfId="872" priority="37" stopIfTrue="1" rank="1"/>
    <cfRule type="top10" dxfId="871" priority="38" stopIfTrue="1" rank="5"/>
    <cfRule type="top10" dxfId="870" priority="39" stopIfTrue="1" rank="10"/>
  </conditionalFormatting>
  <conditionalFormatting sqref="J2:J90">
    <cfRule type="top10" dxfId="869" priority="34" stopIfTrue="1" rank="1"/>
    <cfRule type="top10" dxfId="868" priority="35" stopIfTrue="1" rank="5"/>
    <cfRule type="top10" dxfId="867" priority="36" stopIfTrue="1" rank="10"/>
  </conditionalFormatting>
  <conditionalFormatting sqref="K2:K90">
    <cfRule type="top10" dxfId="866" priority="31" stopIfTrue="1" rank="1"/>
    <cfRule type="top10" dxfId="865" priority="32" stopIfTrue="1" rank="5"/>
    <cfRule type="top10" dxfId="864" priority="33" stopIfTrue="1" rank="10"/>
  </conditionalFormatting>
  <conditionalFormatting sqref="L2:L90">
    <cfRule type="top10" dxfId="863" priority="28" stopIfTrue="1" rank="1"/>
    <cfRule type="top10" dxfId="862" priority="29" stopIfTrue="1" rank="5"/>
    <cfRule type="top10" dxfId="861" priority="30" stopIfTrue="1" rank="10"/>
  </conditionalFormatting>
  <conditionalFormatting sqref="M2:M90">
    <cfRule type="top10" dxfId="860" priority="25" stopIfTrue="1" rank="1"/>
    <cfRule type="top10" dxfId="859" priority="26" stopIfTrue="1" rank="5"/>
    <cfRule type="top10" dxfId="858" priority="27" stopIfTrue="1" rank="10"/>
  </conditionalFormatting>
  <conditionalFormatting sqref="N2:N90">
    <cfRule type="top10" dxfId="857" priority="22" stopIfTrue="1" rank="1"/>
    <cfRule type="top10" dxfId="856" priority="23" stopIfTrue="1" rank="5"/>
    <cfRule type="top10" dxfId="855" priority="24" stopIfTrue="1" rank="10"/>
  </conditionalFormatting>
  <conditionalFormatting sqref="O2:O90">
    <cfRule type="top10" dxfId="854" priority="19" stopIfTrue="1" rank="1"/>
    <cfRule type="top10" dxfId="853" priority="20" stopIfTrue="1" rank="5"/>
    <cfRule type="top10" dxfId="852" priority="21" stopIfTrue="1" rank="10"/>
  </conditionalFormatting>
  <conditionalFormatting sqref="P2:P90">
    <cfRule type="top10" dxfId="851" priority="16" stopIfTrue="1" rank="1"/>
    <cfRule type="top10" dxfId="850" priority="17" stopIfTrue="1" rank="5"/>
    <cfRule type="top10" dxfId="849" priority="18" stopIfTrue="1" rank="10"/>
  </conditionalFormatting>
  <conditionalFormatting sqref="Q2:Q90">
    <cfRule type="top10" dxfId="848" priority="13" stopIfTrue="1" rank="1"/>
    <cfRule type="top10" dxfId="847" priority="14" stopIfTrue="1" rank="5"/>
    <cfRule type="top10" dxfId="846" priority="15" stopIfTrue="1" rank="10"/>
  </conditionalFormatting>
  <conditionalFormatting sqref="R2:R90">
    <cfRule type="top10" dxfId="845" priority="10" stopIfTrue="1" rank="1"/>
    <cfRule type="top10" dxfId="844" priority="11" stopIfTrue="1" rank="5"/>
    <cfRule type="top10" dxfId="843" priority="12" stopIfTrue="1" rank="10"/>
  </conditionalFormatting>
  <conditionalFormatting sqref="S2:S90">
    <cfRule type="top10" dxfId="842" priority="7" stopIfTrue="1" rank="1"/>
    <cfRule type="top10" dxfId="841" priority="8" stopIfTrue="1" rank="5"/>
    <cfRule type="top10" dxfId="840" priority="9" stopIfTrue="1" rank="10"/>
  </conditionalFormatting>
  <conditionalFormatting sqref="T2:T90">
    <cfRule type="top10" dxfId="839" priority="4" stopIfTrue="1" rank="1"/>
    <cfRule type="top10" dxfId="838" priority="5" stopIfTrue="1" rank="5"/>
    <cfRule type="top10" dxfId="837" priority="6" stopIfTrue="1" rank="10"/>
  </conditionalFormatting>
  <conditionalFormatting sqref="U2:U90">
    <cfRule type="top10" dxfId="836" priority="1" stopIfTrue="1" rank="1"/>
    <cfRule type="top10" dxfId="835" priority="2" stopIfTrue="1" rank="5"/>
    <cfRule type="top10" dxfId="834" priority="3" stopIfTrue="1" rank="10"/>
  </conditionalFormatting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horizontalDpi="4294967293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baseColWidth="10" defaultRowHeight="15" x14ac:dyDescent="0.25"/>
  <cols>
    <col min="1" max="1" width="7.140625" style="79" customWidth="1"/>
    <col min="2" max="2" width="7.140625" style="79" bestFit="1" customWidth="1"/>
    <col min="3" max="3" width="29.140625" style="78" customWidth="1"/>
    <col min="4" max="4" width="7.140625" style="79" customWidth="1"/>
    <col min="5" max="5" width="7.140625" style="79" bestFit="1" customWidth="1"/>
    <col min="6" max="6" width="29.140625" style="78" customWidth="1"/>
    <col min="7" max="7" width="7.140625" style="79" customWidth="1"/>
    <col min="8" max="8" width="7.140625" style="79" bestFit="1" customWidth="1"/>
    <col min="9" max="9" width="29.140625" style="78" customWidth="1"/>
    <col min="10" max="10" width="7.140625" style="79" customWidth="1"/>
    <col min="11" max="11" width="7.140625" style="79" bestFit="1" customWidth="1"/>
    <col min="12" max="12" width="29.140625" style="78" customWidth="1"/>
    <col min="13" max="13" width="7.140625" style="79" customWidth="1"/>
    <col min="14" max="14" width="7.140625" style="78" customWidth="1"/>
    <col min="15" max="15" width="10.7109375" style="78" customWidth="1"/>
    <col min="16" max="16" width="10.7109375" style="79" customWidth="1"/>
    <col min="17" max="256" width="11.42578125" style="78"/>
    <col min="257" max="257" width="7.140625" style="78" customWidth="1"/>
    <col min="258" max="258" width="7.140625" style="78" bestFit="1" customWidth="1"/>
    <col min="259" max="259" width="29.140625" style="78" customWidth="1"/>
    <col min="260" max="260" width="7.140625" style="78" customWidth="1"/>
    <col min="261" max="261" width="7.140625" style="78" bestFit="1" customWidth="1"/>
    <col min="262" max="262" width="29.140625" style="78" customWidth="1"/>
    <col min="263" max="263" width="7.140625" style="78" customWidth="1"/>
    <col min="264" max="264" width="7.140625" style="78" bestFit="1" customWidth="1"/>
    <col min="265" max="265" width="29.140625" style="78" customWidth="1"/>
    <col min="266" max="266" width="7.140625" style="78" customWidth="1"/>
    <col min="267" max="267" width="7.140625" style="78" bestFit="1" customWidth="1"/>
    <col min="268" max="268" width="29.140625" style="78" customWidth="1"/>
    <col min="269" max="270" width="7.140625" style="78" customWidth="1"/>
    <col min="271" max="272" width="10.7109375" style="78" customWidth="1"/>
    <col min="273" max="512" width="11.42578125" style="78"/>
    <col min="513" max="513" width="7.140625" style="78" customWidth="1"/>
    <col min="514" max="514" width="7.140625" style="78" bestFit="1" customWidth="1"/>
    <col min="515" max="515" width="29.140625" style="78" customWidth="1"/>
    <col min="516" max="516" width="7.140625" style="78" customWidth="1"/>
    <col min="517" max="517" width="7.140625" style="78" bestFit="1" customWidth="1"/>
    <col min="518" max="518" width="29.140625" style="78" customWidth="1"/>
    <col min="519" max="519" width="7.140625" style="78" customWidth="1"/>
    <col min="520" max="520" width="7.140625" style="78" bestFit="1" customWidth="1"/>
    <col min="521" max="521" width="29.140625" style="78" customWidth="1"/>
    <col min="522" max="522" width="7.140625" style="78" customWidth="1"/>
    <col min="523" max="523" width="7.140625" style="78" bestFit="1" customWidth="1"/>
    <col min="524" max="524" width="29.140625" style="78" customWidth="1"/>
    <col min="525" max="526" width="7.140625" style="78" customWidth="1"/>
    <col min="527" max="528" width="10.7109375" style="78" customWidth="1"/>
    <col min="529" max="768" width="11.42578125" style="78"/>
    <col min="769" max="769" width="7.140625" style="78" customWidth="1"/>
    <col min="770" max="770" width="7.140625" style="78" bestFit="1" customWidth="1"/>
    <col min="771" max="771" width="29.140625" style="78" customWidth="1"/>
    <col min="772" max="772" width="7.140625" style="78" customWidth="1"/>
    <col min="773" max="773" width="7.140625" style="78" bestFit="1" customWidth="1"/>
    <col min="774" max="774" width="29.140625" style="78" customWidth="1"/>
    <col min="775" max="775" width="7.140625" style="78" customWidth="1"/>
    <col min="776" max="776" width="7.140625" style="78" bestFit="1" customWidth="1"/>
    <col min="777" max="777" width="29.140625" style="78" customWidth="1"/>
    <col min="778" max="778" width="7.140625" style="78" customWidth="1"/>
    <col min="779" max="779" width="7.140625" style="78" bestFit="1" customWidth="1"/>
    <col min="780" max="780" width="29.140625" style="78" customWidth="1"/>
    <col min="781" max="782" width="7.140625" style="78" customWidth="1"/>
    <col min="783" max="784" width="10.7109375" style="78" customWidth="1"/>
    <col min="785" max="1024" width="11.42578125" style="78"/>
    <col min="1025" max="1025" width="7.140625" style="78" customWidth="1"/>
    <col min="1026" max="1026" width="7.140625" style="78" bestFit="1" customWidth="1"/>
    <col min="1027" max="1027" width="29.140625" style="78" customWidth="1"/>
    <col min="1028" max="1028" width="7.140625" style="78" customWidth="1"/>
    <col min="1029" max="1029" width="7.140625" style="78" bestFit="1" customWidth="1"/>
    <col min="1030" max="1030" width="29.140625" style="78" customWidth="1"/>
    <col min="1031" max="1031" width="7.140625" style="78" customWidth="1"/>
    <col min="1032" max="1032" width="7.140625" style="78" bestFit="1" customWidth="1"/>
    <col min="1033" max="1033" width="29.140625" style="78" customWidth="1"/>
    <col min="1034" max="1034" width="7.140625" style="78" customWidth="1"/>
    <col min="1035" max="1035" width="7.140625" style="78" bestFit="1" customWidth="1"/>
    <col min="1036" max="1036" width="29.140625" style="78" customWidth="1"/>
    <col min="1037" max="1038" width="7.140625" style="78" customWidth="1"/>
    <col min="1039" max="1040" width="10.7109375" style="78" customWidth="1"/>
    <col min="1041" max="1280" width="11.42578125" style="78"/>
    <col min="1281" max="1281" width="7.140625" style="78" customWidth="1"/>
    <col min="1282" max="1282" width="7.140625" style="78" bestFit="1" customWidth="1"/>
    <col min="1283" max="1283" width="29.140625" style="78" customWidth="1"/>
    <col min="1284" max="1284" width="7.140625" style="78" customWidth="1"/>
    <col min="1285" max="1285" width="7.140625" style="78" bestFit="1" customWidth="1"/>
    <col min="1286" max="1286" width="29.140625" style="78" customWidth="1"/>
    <col min="1287" max="1287" width="7.140625" style="78" customWidth="1"/>
    <col min="1288" max="1288" width="7.140625" style="78" bestFit="1" customWidth="1"/>
    <col min="1289" max="1289" width="29.140625" style="78" customWidth="1"/>
    <col min="1290" max="1290" width="7.140625" style="78" customWidth="1"/>
    <col min="1291" max="1291" width="7.140625" style="78" bestFit="1" customWidth="1"/>
    <col min="1292" max="1292" width="29.140625" style="78" customWidth="1"/>
    <col min="1293" max="1294" width="7.140625" style="78" customWidth="1"/>
    <col min="1295" max="1296" width="10.7109375" style="78" customWidth="1"/>
    <col min="1297" max="1536" width="11.42578125" style="78"/>
    <col min="1537" max="1537" width="7.140625" style="78" customWidth="1"/>
    <col min="1538" max="1538" width="7.140625" style="78" bestFit="1" customWidth="1"/>
    <col min="1539" max="1539" width="29.140625" style="78" customWidth="1"/>
    <col min="1540" max="1540" width="7.140625" style="78" customWidth="1"/>
    <col min="1541" max="1541" width="7.140625" style="78" bestFit="1" customWidth="1"/>
    <col min="1542" max="1542" width="29.140625" style="78" customWidth="1"/>
    <col min="1543" max="1543" width="7.140625" style="78" customWidth="1"/>
    <col min="1544" max="1544" width="7.140625" style="78" bestFit="1" customWidth="1"/>
    <col min="1545" max="1545" width="29.140625" style="78" customWidth="1"/>
    <col min="1546" max="1546" width="7.140625" style="78" customWidth="1"/>
    <col min="1547" max="1547" width="7.140625" style="78" bestFit="1" customWidth="1"/>
    <col min="1548" max="1548" width="29.140625" style="78" customWidth="1"/>
    <col min="1549" max="1550" width="7.140625" style="78" customWidth="1"/>
    <col min="1551" max="1552" width="10.7109375" style="78" customWidth="1"/>
    <col min="1553" max="1792" width="11.42578125" style="78"/>
    <col min="1793" max="1793" width="7.140625" style="78" customWidth="1"/>
    <col min="1794" max="1794" width="7.140625" style="78" bestFit="1" customWidth="1"/>
    <col min="1795" max="1795" width="29.140625" style="78" customWidth="1"/>
    <col min="1796" max="1796" width="7.140625" style="78" customWidth="1"/>
    <col min="1797" max="1797" width="7.140625" style="78" bestFit="1" customWidth="1"/>
    <col min="1798" max="1798" width="29.140625" style="78" customWidth="1"/>
    <col min="1799" max="1799" width="7.140625" style="78" customWidth="1"/>
    <col min="1800" max="1800" width="7.140625" style="78" bestFit="1" customWidth="1"/>
    <col min="1801" max="1801" width="29.140625" style="78" customWidth="1"/>
    <col min="1802" max="1802" width="7.140625" style="78" customWidth="1"/>
    <col min="1803" max="1803" width="7.140625" style="78" bestFit="1" customWidth="1"/>
    <col min="1804" max="1804" width="29.140625" style="78" customWidth="1"/>
    <col min="1805" max="1806" width="7.140625" style="78" customWidth="1"/>
    <col min="1807" max="1808" width="10.7109375" style="78" customWidth="1"/>
    <col min="1809" max="2048" width="11.42578125" style="78"/>
    <col min="2049" max="2049" width="7.140625" style="78" customWidth="1"/>
    <col min="2050" max="2050" width="7.140625" style="78" bestFit="1" customWidth="1"/>
    <col min="2051" max="2051" width="29.140625" style="78" customWidth="1"/>
    <col min="2052" max="2052" width="7.140625" style="78" customWidth="1"/>
    <col min="2053" max="2053" width="7.140625" style="78" bestFit="1" customWidth="1"/>
    <col min="2054" max="2054" width="29.140625" style="78" customWidth="1"/>
    <col min="2055" max="2055" width="7.140625" style="78" customWidth="1"/>
    <col min="2056" max="2056" width="7.140625" style="78" bestFit="1" customWidth="1"/>
    <col min="2057" max="2057" width="29.140625" style="78" customWidth="1"/>
    <col min="2058" max="2058" width="7.140625" style="78" customWidth="1"/>
    <col min="2059" max="2059" width="7.140625" style="78" bestFit="1" customWidth="1"/>
    <col min="2060" max="2060" width="29.140625" style="78" customWidth="1"/>
    <col min="2061" max="2062" width="7.140625" style="78" customWidth="1"/>
    <col min="2063" max="2064" width="10.7109375" style="78" customWidth="1"/>
    <col min="2065" max="2304" width="11.42578125" style="78"/>
    <col min="2305" max="2305" width="7.140625" style="78" customWidth="1"/>
    <col min="2306" max="2306" width="7.140625" style="78" bestFit="1" customWidth="1"/>
    <col min="2307" max="2307" width="29.140625" style="78" customWidth="1"/>
    <col min="2308" max="2308" width="7.140625" style="78" customWidth="1"/>
    <col min="2309" max="2309" width="7.140625" style="78" bestFit="1" customWidth="1"/>
    <col min="2310" max="2310" width="29.140625" style="78" customWidth="1"/>
    <col min="2311" max="2311" width="7.140625" style="78" customWidth="1"/>
    <col min="2312" max="2312" width="7.140625" style="78" bestFit="1" customWidth="1"/>
    <col min="2313" max="2313" width="29.140625" style="78" customWidth="1"/>
    <col min="2314" max="2314" width="7.140625" style="78" customWidth="1"/>
    <col min="2315" max="2315" width="7.140625" style="78" bestFit="1" customWidth="1"/>
    <col min="2316" max="2316" width="29.140625" style="78" customWidth="1"/>
    <col min="2317" max="2318" width="7.140625" style="78" customWidth="1"/>
    <col min="2319" max="2320" width="10.7109375" style="78" customWidth="1"/>
    <col min="2321" max="2560" width="11.42578125" style="78"/>
    <col min="2561" max="2561" width="7.140625" style="78" customWidth="1"/>
    <col min="2562" max="2562" width="7.140625" style="78" bestFit="1" customWidth="1"/>
    <col min="2563" max="2563" width="29.140625" style="78" customWidth="1"/>
    <col min="2564" max="2564" width="7.140625" style="78" customWidth="1"/>
    <col min="2565" max="2565" width="7.140625" style="78" bestFit="1" customWidth="1"/>
    <col min="2566" max="2566" width="29.140625" style="78" customWidth="1"/>
    <col min="2567" max="2567" width="7.140625" style="78" customWidth="1"/>
    <col min="2568" max="2568" width="7.140625" style="78" bestFit="1" customWidth="1"/>
    <col min="2569" max="2569" width="29.140625" style="78" customWidth="1"/>
    <col min="2570" max="2570" width="7.140625" style="78" customWidth="1"/>
    <col min="2571" max="2571" width="7.140625" style="78" bestFit="1" customWidth="1"/>
    <col min="2572" max="2572" width="29.140625" style="78" customWidth="1"/>
    <col min="2573" max="2574" width="7.140625" style="78" customWidth="1"/>
    <col min="2575" max="2576" width="10.7109375" style="78" customWidth="1"/>
    <col min="2577" max="2816" width="11.42578125" style="78"/>
    <col min="2817" max="2817" width="7.140625" style="78" customWidth="1"/>
    <col min="2818" max="2818" width="7.140625" style="78" bestFit="1" customWidth="1"/>
    <col min="2819" max="2819" width="29.140625" style="78" customWidth="1"/>
    <col min="2820" max="2820" width="7.140625" style="78" customWidth="1"/>
    <col min="2821" max="2821" width="7.140625" style="78" bestFit="1" customWidth="1"/>
    <col min="2822" max="2822" width="29.140625" style="78" customWidth="1"/>
    <col min="2823" max="2823" width="7.140625" style="78" customWidth="1"/>
    <col min="2824" max="2824" width="7.140625" style="78" bestFit="1" customWidth="1"/>
    <col min="2825" max="2825" width="29.140625" style="78" customWidth="1"/>
    <col min="2826" max="2826" width="7.140625" style="78" customWidth="1"/>
    <col min="2827" max="2827" width="7.140625" style="78" bestFit="1" customWidth="1"/>
    <col min="2828" max="2828" width="29.140625" style="78" customWidth="1"/>
    <col min="2829" max="2830" width="7.140625" style="78" customWidth="1"/>
    <col min="2831" max="2832" width="10.7109375" style="78" customWidth="1"/>
    <col min="2833" max="3072" width="11.42578125" style="78"/>
    <col min="3073" max="3073" width="7.140625" style="78" customWidth="1"/>
    <col min="3074" max="3074" width="7.140625" style="78" bestFit="1" customWidth="1"/>
    <col min="3075" max="3075" width="29.140625" style="78" customWidth="1"/>
    <col min="3076" max="3076" width="7.140625" style="78" customWidth="1"/>
    <col min="3077" max="3077" width="7.140625" style="78" bestFit="1" customWidth="1"/>
    <col min="3078" max="3078" width="29.140625" style="78" customWidth="1"/>
    <col min="3079" max="3079" width="7.140625" style="78" customWidth="1"/>
    <col min="3080" max="3080" width="7.140625" style="78" bestFit="1" customWidth="1"/>
    <col min="3081" max="3081" width="29.140625" style="78" customWidth="1"/>
    <col min="3082" max="3082" width="7.140625" style="78" customWidth="1"/>
    <col min="3083" max="3083" width="7.140625" style="78" bestFit="1" customWidth="1"/>
    <col min="3084" max="3084" width="29.140625" style="78" customWidth="1"/>
    <col min="3085" max="3086" width="7.140625" style="78" customWidth="1"/>
    <col min="3087" max="3088" width="10.7109375" style="78" customWidth="1"/>
    <col min="3089" max="3328" width="11.42578125" style="78"/>
    <col min="3329" max="3329" width="7.140625" style="78" customWidth="1"/>
    <col min="3330" max="3330" width="7.140625" style="78" bestFit="1" customWidth="1"/>
    <col min="3331" max="3331" width="29.140625" style="78" customWidth="1"/>
    <col min="3332" max="3332" width="7.140625" style="78" customWidth="1"/>
    <col min="3333" max="3333" width="7.140625" style="78" bestFit="1" customWidth="1"/>
    <col min="3334" max="3334" width="29.140625" style="78" customWidth="1"/>
    <col min="3335" max="3335" width="7.140625" style="78" customWidth="1"/>
    <col min="3336" max="3336" width="7.140625" style="78" bestFit="1" customWidth="1"/>
    <col min="3337" max="3337" width="29.140625" style="78" customWidth="1"/>
    <col min="3338" max="3338" width="7.140625" style="78" customWidth="1"/>
    <col min="3339" max="3339" width="7.140625" style="78" bestFit="1" customWidth="1"/>
    <col min="3340" max="3340" width="29.140625" style="78" customWidth="1"/>
    <col min="3341" max="3342" width="7.140625" style="78" customWidth="1"/>
    <col min="3343" max="3344" width="10.7109375" style="78" customWidth="1"/>
    <col min="3345" max="3584" width="11.42578125" style="78"/>
    <col min="3585" max="3585" width="7.140625" style="78" customWidth="1"/>
    <col min="3586" max="3586" width="7.140625" style="78" bestFit="1" customWidth="1"/>
    <col min="3587" max="3587" width="29.140625" style="78" customWidth="1"/>
    <col min="3588" max="3588" width="7.140625" style="78" customWidth="1"/>
    <col min="3589" max="3589" width="7.140625" style="78" bestFit="1" customWidth="1"/>
    <col min="3590" max="3590" width="29.140625" style="78" customWidth="1"/>
    <col min="3591" max="3591" width="7.140625" style="78" customWidth="1"/>
    <col min="3592" max="3592" width="7.140625" style="78" bestFit="1" customWidth="1"/>
    <col min="3593" max="3593" width="29.140625" style="78" customWidth="1"/>
    <col min="3594" max="3594" width="7.140625" style="78" customWidth="1"/>
    <col min="3595" max="3595" width="7.140625" style="78" bestFit="1" customWidth="1"/>
    <col min="3596" max="3596" width="29.140625" style="78" customWidth="1"/>
    <col min="3597" max="3598" width="7.140625" style="78" customWidth="1"/>
    <col min="3599" max="3600" width="10.7109375" style="78" customWidth="1"/>
    <col min="3601" max="3840" width="11.42578125" style="78"/>
    <col min="3841" max="3841" width="7.140625" style="78" customWidth="1"/>
    <col min="3842" max="3842" width="7.140625" style="78" bestFit="1" customWidth="1"/>
    <col min="3843" max="3843" width="29.140625" style="78" customWidth="1"/>
    <col min="3844" max="3844" width="7.140625" style="78" customWidth="1"/>
    <col min="3845" max="3845" width="7.140625" style="78" bestFit="1" customWidth="1"/>
    <col min="3846" max="3846" width="29.140625" style="78" customWidth="1"/>
    <col min="3847" max="3847" width="7.140625" style="78" customWidth="1"/>
    <col min="3848" max="3848" width="7.140625" style="78" bestFit="1" customWidth="1"/>
    <col min="3849" max="3849" width="29.140625" style="78" customWidth="1"/>
    <col min="3850" max="3850" width="7.140625" style="78" customWidth="1"/>
    <col min="3851" max="3851" width="7.140625" style="78" bestFit="1" customWidth="1"/>
    <col min="3852" max="3852" width="29.140625" style="78" customWidth="1"/>
    <col min="3853" max="3854" width="7.140625" style="78" customWidth="1"/>
    <col min="3855" max="3856" width="10.7109375" style="78" customWidth="1"/>
    <col min="3857" max="4096" width="11.42578125" style="78"/>
    <col min="4097" max="4097" width="7.140625" style="78" customWidth="1"/>
    <col min="4098" max="4098" width="7.140625" style="78" bestFit="1" customWidth="1"/>
    <col min="4099" max="4099" width="29.140625" style="78" customWidth="1"/>
    <col min="4100" max="4100" width="7.140625" style="78" customWidth="1"/>
    <col min="4101" max="4101" width="7.140625" style="78" bestFit="1" customWidth="1"/>
    <col min="4102" max="4102" width="29.140625" style="78" customWidth="1"/>
    <col min="4103" max="4103" width="7.140625" style="78" customWidth="1"/>
    <col min="4104" max="4104" width="7.140625" style="78" bestFit="1" customWidth="1"/>
    <col min="4105" max="4105" width="29.140625" style="78" customWidth="1"/>
    <col min="4106" max="4106" width="7.140625" style="78" customWidth="1"/>
    <col min="4107" max="4107" width="7.140625" style="78" bestFit="1" customWidth="1"/>
    <col min="4108" max="4108" width="29.140625" style="78" customWidth="1"/>
    <col min="4109" max="4110" width="7.140625" style="78" customWidth="1"/>
    <col min="4111" max="4112" width="10.7109375" style="78" customWidth="1"/>
    <col min="4113" max="4352" width="11.42578125" style="78"/>
    <col min="4353" max="4353" width="7.140625" style="78" customWidth="1"/>
    <col min="4354" max="4354" width="7.140625" style="78" bestFit="1" customWidth="1"/>
    <col min="4355" max="4355" width="29.140625" style="78" customWidth="1"/>
    <col min="4356" max="4356" width="7.140625" style="78" customWidth="1"/>
    <col min="4357" max="4357" width="7.140625" style="78" bestFit="1" customWidth="1"/>
    <col min="4358" max="4358" width="29.140625" style="78" customWidth="1"/>
    <col min="4359" max="4359" width="7.140625" style="78" customWidth="1"/>
    <col min="4360" max="4360" width="7.140625" style="78" bestFit="1" customWidth="1"/>
    <col min="4361" max="4361" width="29.140625" style="78" customWidth="1"/>
    <col min="4362" max="4362" width="7.140625" style="78" customWidth="1"/>
    <col min="4363" max="4363" width="7.140625" style="78" bestFit="1" customWidth="1"/>
    <col min="4364" max="4364" width="29.140625" style="78" customWidth="1"/>
    <col min="4365" max="4366" width="7.140625" style="78" customWidth="1"/>
    <col min="4367" max="4368" width="10.7109375" style="78" customWidth="1"/>
    <col min="4369" max="4608" width="11.42578125" style="78"/>
    <col min="4609" max="4609" width="7.140625" style="78" customWidth="1"/>
    <col min="4610" max="4610" width="7.140625" style="78" bestFit="1" customWidth="1"/>
    <col min="4611" max="4611" width="29.140625" style="78" customWidth="1"/>
    <col min="4612" max="4612" width="7.140625" style="78" customWidth="1"/>
    <col min="4613" max="4613" width="7.140625" style="78" bestFit="1" customWidth="1"/>
    <col min="4614" max="4614" width="29.140625" style="78" customWidth="1"/>
    <col min="4615" max="4615" width="7.140625" style="78" customWidth="1"/>
    <col min="4616" max="4616" width="7.140625" style="78" bestFit="1" customWidth="1"/>
    <col min="4617" max="4617" width="29.140625" style="78" customWidth="1"/>
    <col min="4618" max="4618" width="7.140625" style="78" customWidth="1"/>
    <col min="4619" max="4619" width="7.140625" style="78" bestFit="1" customWidth="1"/>
    <col min="4620" max="4620" width="29.140625" style="78" customWidth="1"/>
    <col min="4621" max="4622" width="7.140625" style="78" customWidth="1"/>
    <col min="4623" max="4624" width="10.7109375" style="78" customWidth="1"/>
    <col min="4625" max="4864" width="11.42578125" style="78"/>
    <col min="4865" max="4865" width="7.140625" style="78" customWidth="1"/>
    <col min="4866" max="4866" width="7.140625" style="78" bestFit="1" customWidth="1"/>
    <col min="4867" max="4867" width="29.140625" style="78" customWidth="1"/>
    <col min="4868" max="4868" width="7.140625" style="78" customWidth="1"/>
    <col min="4869" max="4869" width="7.140625" style="78" bestFit="1" customWidth="1"/>
    <col min="4870" max="4870" width="29.140625" style="78" customWidth="1"/>
    <col min="4871" max="4871" width="7.140625" style="78" customWidth="1"/>
    <col min="4872" max="4872" width="7.140625" style="78" bestFit="1" customWidth="1"/>
    <col min="4873" max="4873" width="29.140625" style="78" customWidth="1"/>
    <col min="4874" max="4874" width="7.140625" style="78" customWidth="1"/>
    <col min="4875" max="4875" width="7.140625" style="78" bestFit="1" customWidth="1"/>
    <col min="4876" max="4876" width="29.140625" style="78" customWidth="1"/>
    <col min="4877" max="4878" width="7.140625" style="78" customWidth="1"/>
    <col min="4879" max="4880" width="10.7109375" style="78" customWidth="1"/>
    <col min="4881" max="5120" width="11.42578125" style="78"/>
    <col min="5121" max="5121" width="7.140625" style="78" customWidth="1"/>
    <col min="5122" max="5122" width="7.140625" style="78" bestFit="1" customWidth="1"/>
    <col min="5123" max="5123" width="29.140625" style="78" customWidth="1"/>
    <col min="5124" max="5124" width="7.140625" style="78" customWidth="1"/>
    <col min="5125" max="5125" width="7.140625" style="78" bestFit="1" customWidth="1"/>
    <col min="5126" max="5126" width="29.140625" style="78" customWidth="1"/>
    <col min="5127" max="5127" width="7.140625" style="78" customWidth="1"/>
    <col min="5128" max="5128" width="7.140625" style="78" bestFit="1" customWidth="1"/>
    <col min="5129" max="5129" width="29.140625" style="78" customWidth="1"/>
    <col min="5130" max="5130" width="7.140625" style="78" customWidth="1"/>
    <col min="5131" max="5131" width="7.140625" style="78" bestFit="1" customWidth="1"/>
    <col min="5132" max="5132" width="29.140625" style="78" customWidth="1"/>
    <col min="5133" max="5134" width="7.140625" style="78" customWidth="1"/>
    <col min="5135" max="5136" width="10.7109375" style="78" customWidth="1"/>
    <col min="5137" max="5376" width="11.42578125" style="78"/>
    <col min="5377" max="5377" width="7.140625" style="78" customWidth="1"/>
    <col min="5378" max="5378" width="7.140625" style="78" bestFit="1" customWidth="1"/>
    <col min="5379" max="5379" width="29.140625" style="78" customWidth="1"/>
    <col min="5380" max="5380" width="7.140625" style="78" customWidth="1"/>
    <col min="5381" max="5381" width="7.140625" style="78" bestFit="1" customWidth="1"/>
    <col min="5382" max="5382" width="29.140625" style="78" customWidth="1"/>
    <col min="5383" max="5383" width="7.140625" style="78" customWidth="1"/>
    <col min="5384" max="5384" width="7.140625" style="78" bestFit="1" customWidth="1"/>
    <col min="5385" max="5385" width="29.140625" style="78" customWidth="1"/>
    <col min="5386" max="5386" width="7.140625" style="78" customWidth="1"/>
    <col min="5387" max="5387" width="7.140625" style="78" bestFit="1" customWidth="1"/>
    <col min="5388" max="5388" width="29.140625" style="78" customWidth="1"/>
    <col min="5389" max="5390" width="7.140625" style="78" customWidth="1"/>
    <col min="5391" max="5392" width="10.7109375" style="78" customWidth="1"/>
    <col min="5393" max="5632" width="11.42578125" style="78"/>
    <col min="5633" max="5633" width="7.140625" style="78" customWidth="1"/>
    <col min="5634" max="5634" width="7.140625" style="78" bestFit="1" customWidth="1"/>
    <col min="5635" max="5635" width="29.140625" style="78" customWidth="1"/>
    <col min="5636" max="5636" width="7.140625" style="78" customWidth="1"/>
    <col min="5637" max="5637" width="7.140625" style="78" bestFit="1" customWidth="1"/>
    <col min="5638" max="5638" width="29.140625" style="78" customWidth="1"/>
    <col min="5639" max="5639" width="7.140625" style="78" customWidth="1"/>
    <col min="5640" max="5640" width="7.140625" style="78" bestFit="1" customWidth="1"/>
    <col min="5641" max="5641" width="29.140625" style="78" customWidth="1"/>
    <col min="5642" max="5642" width="7.140625" style="78" customWidth="1"/>
    <col min="5643" max="5643" width="7.140625" style="78" bestFit="1" customWidth="1"/>
    <col min="5644" max="5644" width="29.140625" style="78" customWidth="1"/>
    <col min="5645" max="5646" width="7.140625" style="78" customWidth="1"/>
    <col min="5647" max="5648" width="10.7109375" style="78" customWidth="1"/>
    <col min="5649" max="5888" width="11.42578125" style="78"/>
    <col min="5889" max="5889" width="7.140625" style="78" customWidth="1"/>
    <col min="5890" max="5890" width="7.140625" style="78" bestFit="1" customWidth="1"/>
    <col min="5891" max="5891" width="29.140625" style="78" customWidth="1"/>
    <col min="5892" max="5892" width="7.140625" style="78" customWidth="1"/>
    <col min="5893" max="5893" width="7.140625" style="78" bestFit="1" customWidth="1"/>
    <col min="5894" max="5894" width="29.140625" style="78" customWidth="1"/>
    <col min="5895" max="5895" width="7.140625" style="78" customWidth="1"/>
    <col min="5896" max="5896" width="7.140625" style="78" bestFit="1" customWidth="1"/>
    <col min="5897" max="5897" width="29.140625" style="78" customWidth="1"/>
    <col min="5898" max="5898" width="7.140625" style="78" customWidth="1"/>
    <col min="5899" max="5899" width="7.140625" style="78" bestFit="1" customWidth="1"/>
    <col min="5900" max="5900" width="29.140625" style="78" customWidth="1"/>
    <col min="5901" max="5902" width="7.140625" style="78" customWidth="1"/>
    <col min="5903" max="5904" width="10.7109375" style="78" customWidth="1"/>
    <col min="5905" max="6144" width="11.42578125" style="78"/>
    <col min="6145" max="6145" width="7.140625" style="78" customWidth="1"/>
    <col min="6146" max="6146" width="7.140625" style="78" bestFit="1" customWidth="1"/>
    <col min="6147" max="6147" width="29.140625" style="78" customWidth="1"/>
    <col min="6148" max="6148" width="7.140625" style="78" customWidth="1"/>
    <col min="6149" max="6149" width="7.140625" style="78" bestFit="1" customWidth="1"/>
    <col min="6150" max="6150" width="29.140625" style="78" customWidth="1"/>
    <col min="6151" max="6151" width="7.140625" style="78" customWidth="1"/>
    <col min="6152" max="6152" width="7.140625" style="78" bestFit="1" customWidth="1"/>
    <col min="6153" max="6153" width="29.140625" style="78" customWidth="1"/>
    <col min="6154" max="6154" width="7.140625" style="78" customWidth="1"/>
    <col min="6155" max="6155" width="7.140625" style="78" bestFit="1" customWidth="1"/>
    <col min="6156" max="6156" width="29.140625" style="78" customWidth="1"/>
    <col min="6157" max="6158" width="7.140625" style="78" customWidth="1"/>
    <col min="6159" max="6160" width="10.7109375" style="78" customWidth="1"/>
    <col min="6161" max="6400" width="11.42578125" style="78"/>
    <col min="6401" max="6401" width="7.140625" style="78" customWidth="1"/>
    <col min="6402" max="6402" width="7.140625" style="78" bestFit="1" customWidth="1"/>
    <col min="6403" max="6403" width="29.140625" style="78" customWidth="1"/>
    <col min="6404" max="6404" width="7.140625" style="78" customWidth="1"/>
    <col min="6405" max="6405" width="7.140625" style="78" bestFit="1" customWidth="1"/>
    <col min="6406" max="6406" width="29.140625" style="78" customWidth="1"/>
    <col min="6407" max="6407" width="7.140625" style="78" customWidth="1"/>
    <col min="6408" max="6408" width="7.140625" style="78" bestFit="1" customWidth="1"/>
    <col min="6409" max="6409" width="29.140625" style="78" customWidth="1"/>
    <col min="6410" max="6410" width="7.140625" style="78" customWidth="1"/>
    <col min="6411" max="6411" width="7.140625" style="78" bestFit="1" customWidth="1"/>
    <col min="6412" max="6412" width="29.140625" style="78" customWidth="1"/>
    <col min="6413" max="6414" width="7.140625" style="78" customWidth="1"/>
    <col min="6415" max="6416" width="10.7109375" style="78" customWidth="1"/>
    <col min="6417" max="6656" width="11.42578125" style="78"/>
    <col min="6657" max="6657" width="7.140625" style="78" customWidth="1"/>
    <col min="6658" max="6658" width="7.140625" style="78" bestFit="1" customWidth="1"/>
    <col min="6659" max="6659" width="29.140625" style="78" customWidth="1"/>
    <col min="6660" max="6660" width="7.140625" style="78" customWidth="1"/>
    <col min="6661" max="6661" width="7.140625" style="78" bestFit="1" customWidth="1"/>
    <col min="6662" max="6662" width="29.140625" style="78" customWidth="1"/>
    <col min="6663" max="6663" width="7.140625" style="78" customWidth="1"/>
    <col min="6664" max="6664" width="7.140625" style="78" bestFit="1" customWidth="1"/>
    <col min="6665" max="6665" width="29.140625" style="78" customWidth="1"/>
    <col min="6666" max="6666" width="7.140625" style="78" customWidth="1"/>
    <col min="6667" max="6667" width="7.140625" style="78" bestFit="1" customWidth="1"/>
    <col min="6668" max="6668" width="29.140625" style="78" customWidth="1"/>
    <col min="6669" max="6670" width="7.140625" style="78" customWidth="1"/>
    <col min="6671" max="6672" width="10.7109375" style="78" customWidth="1"/>
    <col min="6673" max="6912" width="11.42578125" style="78"/>
    <col min="6913" max="6913" width="7.140625" style="78" customWidth="1"/>
    <col min="6914" max="6914" width="7.140625" style="78" bestFit="1" customWidth="1"/>
    <col min="6915" max="6915" width="29.140625" style="78" customWidth="1"/>
    <col min="6916" max="6916" width="7.140625" style="78" customWidth="1"/>
    <col min="6917" max="6917" width="7.140625" style="78" bestFit="1" customWidth="1"/>
    <col min="6918" max="6918" width="29.140625" style="78" customWidth="1"/>
    <col min="6919" max="6919" width="7.140625" style="78" customWidth="1"/>
    <col min="6920" max="6920" width="7.140625" style="78" bestFit="1" customWidth="1"/>
    <col min="6921" max="6921" width="29.140625" style="78" customWidth="1"/>
    <col min="6922" max="6922" width="7.140625" style="78" customWidth="1"/>
    <col min="6923" max="6923" width="7.140625" style="78" bestFit="1" customWidth="1"/>
    <col min="6924" max="6924" width="29.140625" style="78" customWidth="1"/>
    <col min="6925" max="6926" width="7.140625" style="78" customWidth="1"/>
    <col min="6927" max="6928" width="10.7109375" style="78" customWidth="1"/>
    <col min="6929" max="7168" width="11.42578125" style="78"/>
    <col min="7169" max="7169" width="7.140625" style="78" customWidth="1"/>
    <col min="7170" max="7170" width="7.140625" style="78" bestFit="1" customWidth="1"/>
    <col min="7171" max="7171" width="29.140625" style="78" customWidth="1"/>
    <col min="7172" max="7172" width="7.140625" style="78" customWidth="1"/>
    <col min="7173" max="7173" width="7.140625" style="78" bestFit="1" customWidth="1"/>
    <col min="7174" max="7174" width="29.140625" style="78" customWidth="1"/>
    <col min="7175" max="7175" width="7.140625" style="78" customWidth="1"/>
    <col min="7176" max="7176" width="7.140625" style="78" bestFit="1" customWidth="1"/>
    <col min="7177" max="7177" width="29.140625" style="78" customWidth="1"/>
    <col min="7178" max="7178" width="7.140625" style="78" customWidth="1"/>
    <col min="7179" max="7179" width="7.140625" style="78" bestFit="1" customWidth="1"/>
    <col min="7180" max="7180" width="29.140625" style="78" customWidth="1"/>
    <col min="7181" max="7182" width="7.140625" style="78" customWidth="1"/>
    <col min="7183" max="7184" width="10.7109375" style="78" customWidth="1"/>
    <col min="7185" max="7424" width="11.42578125" style="78"/>
    <col min="7425" max="7425" width="7.140625" style="78" customWidth="1"/>
    <col min="7426" max="7426" width="7.140625" style="78" bestFit="1" customWidth="1"/>
    <col min="7427" max="7427" width="29.140625" style="78" customWidth="1"/>
    <col min="7428" max="7428" width="7.140625" style="78" customWidth="1"/>
    <col min="7429" max="7429" width="7.140625" style="78" bestFit="1" customWidth="1"/>
    <col min="7430" max="7430" width="29.140625" style="78" customWidth="1"/>
    <col min="7431" max="7431" width="7.140625" style="78" customWidth="1"/>
    <col min="7432" max="7432" width="7.140625" style="78" bestFit="1" customWidth="1"/>
    <col min="7433" max="7433" width="29.140625" style="78" customWidth="1"/>
    <col min="7434" max="7434" width="7.140625" style="78" customWidth="1"/>
    <col min="7435" max="7435" width="7.140625" style="78" bestFit="1" customWidth="1"/>
    <col min="7436" max="7436" width="29.140625" style="78" customWidth="1"/>
    <col min="7437" max="7438" width="7.140625" style="78" customWidth="1"/>
    <col min="7439" max="7440" width="10.7109375" style="78" customWidth="1"/>
    <col min="7441" max="7680" width="11.42578125" style="78"/>
    <col min="7681" max="7681" width="7.140625" style="78" customWidth="1"/>
    <col min="7682" max="7682" width="7.140625" style="78" bestFit="1" customWidth="1"/>
    <col min="7683" max="7683" width="29.140625" style="78" customWidth="1"/>
    <col min="7684" max="7684" width="7.140625" style="78" customWidth="1"/>
    <col min="7685" max="7685" width="7.140625" style="78" bestFit="1" customWidth="1"/>
    <col min="7686" max="7686" width="29.140625" style="78" customWidth="1"/>
    <col min="7687" max="7687" width="7.140625" style="78" customWidth="1"/>
    <col min="7688" max="7688" width="7.140625" style="78" bestFit="1" customWidth="1"/>
    <col min="7689" max="7689" width="29.140625" style="78" customWidth="1"/>
    <col min="7690" max="7690" width="7.140625" style="78" customWidth="1"/>
    <col min="7691" max="7691" width="7.140625" style="78" bestFit="1" customWidth="1"/>
    <col min="7692" max="7692" width="29.140625" style="78" customWidth="1"/>
    <col min="7693" max="7694" width="7.140625" style="78" customWidth="1"/>
    <col min="7695" max="7696" width="10.7109375" style="78" customWidth="1"/>
    <col min="7697" max="7936" width="11.42578125" style="78"/>
    <col min="7937" max="7937" width="7.140625" style="78" customWidth="1"/>
    <col min="7938" max="7938" width="7.140625" style="78" bestFit="1" customWidth="1"/>
    <col min="7939" max="7939" width="29.140625" style="78" customWidth="1"/>
    <col min="7940" max="7940" width="7.140625" style="78" customWidth="1"/>
    <col min="7941" max="7941" width="7.140625" style="78" bestFit="1" customWidth="1"/>
    <col min="7942" max="7942" width="29.140625" style="78" customWidth="1"/>
    <col min="7943" max="7943" width="7.140625" style="78" customWidth="1"/>
    <col min="7944" max="7944" width="7.140625" style="78" bestFit="1" customWidth="1"/>
    <col min="7945" max="7945" width="29.140625" style="78" customWidth="1"/>
    <col min="7946" max="7946" width="7.140625" style="78" customWidth="1"/>
    <col min="7947" max="7947" width="7.140625" style="78" bestFit="1" customWidth="1"/>
    <col min="7948" max="7948" width="29.140625" style="78" customWidth="1"/>
    <col min="7949" max="7950" width="7.140625" style="78" customWidth="1"/>
    <col min="7951" max="7952" width="10.7109375" style="78" customWidth="1"/>
    <col min="7953" max="8192" width="11.42578125" style="78"/>
    <col min="8193" max="8193" width="7.140625" style="78" customWidth="1"/>
    <col min="8194" max="8194" width="7.140625" style="78" bestFit="1" customWidth="1"/>
    <col min="8195" max="8195" width="29.140625" style="78" customWidth="1"/>
    <col min="8196" max="8196" width="7.140625" style="78" customWidth="1"/>
    <col min="8197" max="8197" width="7.140625" style="78" bestFit="1" customWidth="1"/>
    <col min="8198" max="8198" width="29.140625" style="78" customWidth="1"/>
    <col min="8199" max="8199" width="7.140625" style="78" customWidth="1"/>
    <col min="8200" max="8200" width="7.140625" style="78" bestFit="1" customWidth="1"/>
    <col min="8201" max="8201" width="29.140625" style="78" customWidth="1"/>
    <col min="8202" max="8202" width="7.140625" style="78" customWidth="1"/>
    <col min="8203" max="8203" width="7.140625" style="78" bestFit="1" customWidth="1"/>
    <col min="8204" max="8204" width="29.140625" style="78" customWidth="1"/>
    <col min="8205" max="8206" width="7.140625" style="78" customWidth="1"/>
    <col min="8207" max="8208" width="10.7109375" style="78" customWidth="1"/>
    <col min="8209" max="8448" width="11.42578125" style="78"/>
    <col min="8449" max="8449" width="7.140625" style="78" customWidth="1"/>
    <col min="8450" max="8450" width="7.140625" style="78" bestFit="1" customWidth="1"/>
    <col min="8451" max="8451" width="29.140625" style="78" customWidth="1"/>
    <col min="8452" max="8452" width="7.140625" style="78" customWidth="1"/>
    <col min="8453" max="8453" width="7.140625" style="78" bestFit="1" customWidth="1"/>
    <col min="8454" max="8454" width="29.140625" style="78" customWidth="1"/>
    <col min="8455" max="8455" width="7.140625" style="78" customWidth="1"/>
    <col min="8456" max="8456" width="7.140625" style="78" bestFit="1" customWidth="1"/>
    <col min="8457" max="8457" width="29.140625" style="78" customWidth="1"/>
    <col min="8458" max="8458" width="7.140625" style="78" customWidth="1"/>
    <col min="8459" max="8459" width="7.140625" style="78" bestFit="1" customWidth="1"/>
    <col min="8460" max="8460" width="29.140625" style="78" customWidth="1"/>
    <col min="8461" max="8462" width="7.140625" style="78" customWidth="1"/>
    <col min="8463" max="8464" width="10.7109375" style="78" customWidth="1"/>
    <col min="8465" max="8704" width="11.42578125" style="78"/>
    <col min="8705" max="8705" width="7.140625" style="78" customWidth="1"/>
    <col min="8706" max="8706" width="7.140625" style="78" bestFit="1" customWidth="1"/>
    <col min="8707" max="8707" width="29.140625" style="78" customWidth="1"/>
    <col min="8708" max="8708" width="7.140625" style="78" customWidth="1"/>
    <col min="8709" max="8709" width="7.140625" style="78" bestFit="1" customWidth="1"/>
    <col min="8710" max="8710" width="29.140625" style="78" customWidth="1"/>
    <col min="8711" max="8711" width="7.140625" style="78" customWidth="1"/>
    <col min="8712" max="8712" width="7.140625" style="78" bestFit="1" customWidth="1"/>
    <col min="8713" max="8713" width="29.140625" style="78" customWidth="1"/>
    <col min="8714" max="8714" width="7.140625" style="78" customWidth="1"/>
    <col min="8715" max="8715" width="7.140625" style="78" bestFit="1" customWidth="1"/>
    <col min="8716" max="8716" width="29.140625" style="78" customWidth="1"/>
    <col min="8717" max="8718" width="7.140625" style="78" customWidth="1"/>
    <col min="8719" max="8720" width="10.7109375" style="78" customWidth="1"/>
    <col min="8721" max="8960" width="11.42578125" style="78"/>
    <col min="8961" max="8961" width="7.140625" style="78" customWidth="1"/>
    <col min="8962" max="8962" width="7.140625" style="78" bestFit="1" customWidth="1"/>
    <col min="8963" max="8963" width="29.140625" style="78" customWidth="1"/>
    <col min="8964" max="8964" width="7.140625" style="78" customWidth="1"/>
    <col min="8965" max="8965" width="7.140625" style="78" bestFit="1" customWidth="1"/>
    <col min="8966" max="8966" width="29.140625" style="78" customWidth="1"/>
    <col min="8967" max="8967" width="7.140625" style="78" customWidth="1"/>
    <col min="8968" max="8968" width="7.140625" style="78" bestFit="1" customWidth="1"/>
    <col min="8969" max="8969" width="29.140625" style="78" customWidth="1"/>
    <col min="8970" max="8970" width="7.140625" style="78" customWidth="1"/>
    <col min="8971" max="8971" width="7.140625" style="78" bestFit="1" customWidth="1"/>
    <col min="8972" max="8972" width="29.140625" style="78" customWidth="1"/>
    <col min="8973" max="8974" width="7.140625" style="78" customWidth="1"/>
    <col min="8975" max="8976" width="10.7109375" style="78" customWidth="1"/>
    <col min="8977" max="9216" width="11.42578125" style="78"/>
    <col min="9217" max="9217" width="7.140625" style="78" customWidth="1"/>
    <col min="9218" max="9218" width="7.140625" style="78" bestFit="1" customWidth="1"/>
    <col min="9219" max="9219" width="29.140625" style="78" customWidth="1"/>
    <col min="9220" max="9220" width="7.140625" style="78" customWidth="1"/>
    <col min="9221" max="9221" width="7.140625" style="78" bestFit="1" customWidth="1"/>
    <col min="9222" max="9222" width="29.140625" style="78" customWidth="1"/>
    <col min="9223" max="9223" width="7.140625" style="78" customWidth="1"/>
    <col min="9224" max="9224" width="7.140625" style="78" bestFit="1" customWidth="1"/>
    <col min="9225" max="9225" width="29.140625" style="78" customWidth="1"/>
    <col min="9226" max="9226" width="7.140625" style="78" customWidth="1"/>
    <col min="9227" max="9227" width="7.140625" style="78" bestFit="1" customWidth="1"/>
    <col min="9228" max="9228" width="29.140625" style="78" customWidth="1"/>
    <col min="9229" max="9230" width="7.140625" style="78" customWidth="1"/>
    <col min="9231" max="9232" width="10.7109375" style="78" customWidth="1"/>
    <col min="9233" max="9472" width="11.42578125" style="78"/>
    <col min="9473" max="9473" width="7.140625" style="78" customWidth="1"/>
    <col min="9474" max="9474" width="7.140625" style="78" bestFit="1" customWidth="1"/>
    <col min="9475" max="9475" width="29.140625" style="78" customWidth="1"/>
    <col min="9476" max="9476" width="7.140625" style="78" customWidth="1"/>
    <col min="9477" max="9477" width="7.140625" style="78" bestFit="1" customWidth="1"/>
    <col min="9478" max="9478" width="29.140625" style="78" customWidth="1"/>
    <col min="9479" max="9479" width="7.140625" style="78" customWidth="1"/>
    <col min="9480" max="9480" width="7.140625" style="78" bestFit="1" customWidth="1"/>
    <col min="9481" max="9481" width="29.140625" style="78" customWidth="1"/>
    <col min="9482" max="9482" width="7.140625" style="78" customWidth="1"/>
    <col min="9483" max="9483" width="7.140625" style="78" bestFit="1" customWidth="1"/>
    <col min="9484" max="9484" width="29.140625" style="78" customWidth="1"/>
    <col min="9485" max="9486" width="7.140625" style="78" customWidth="1"/>
    <col min="9487" max="9488" width="10.7109375" style="78" customWidth="1"/>
    <col min="9489" max="9728" width="11.42578125" style="78"/>
    <col min="9729" max="9729" width="7.140625" style="78" customWidth="1"/>
    <col min="9730" max="9730" width="7.140625" style="78" bestFit="1" customWidth="1"/>
    <col min="9731" max="9731" width="29.140625" style="78" customWidth="1"/>
    <col min="9732" max="9732" width="7.140625" style="78" customWidth="1"/>
    <col min="9733" max="9733" width="7.140625" style="78" bestFit="1" customWidth="1"/>
    <col min="9734" max="9734" width="29.140625" style="78" customWidth="1"/>
    <col min="9735" max="9735" width="7.140625" style="78" customWidth="1"/>
    <col min="9736" max="9736" width="7.140625" style="78" bestFit="1" customWidth="1"/>
    <col min="9737" max="9737" width="29.140625" style="78" customWidth="1"/>
    <col min="9738" max="9738" width="7.140625" style="78" customWidth="1"/>
    <col min="9739" max="9739" width="7.140625" style="78" bestFit="1" customWidth="1"/>
    <col min="9740" max="9740" width="29.140625" style="78" customWidth="1"/>
    <col min="9741" max="9742" width="7.140625" style="78" customWidth="1"/>
    <col min="9743" max="9744" width="10.7109375" style="78" customWidth="1"/>
    <col min="9745" max="9984" width="11.42578125" style="78"/>
    <col min="9985" max="9985" width="7.140625" style="78" customWidth="1"/>
    <col min="9986" max="9986" width="7.140625" style="78" bestFit="1" customWidth="1"/>
    <col min="9987" max="9987" width="29.140625" style="78" customWidth="1"/>
    <col min="9988" max="9988" width="7.140625" style="78" customWidth="1"/>
    <col min="9989" max="9989" width="7.140625" style="78" bestFit="1" customWidth="1"/>
    <col min="9990" max="9990" width="29.140625" style="78" customWidth="1"/>
    <col min="9991" max="9991" width="7.140625" style="78" customWidth="1"/>
    <col min="9992" max="9992" width="7.140625" style="78" bestFit="1" customWidth="1"/>
    <col min="9993" max="9993" width="29.140625" style="78" customWidth="1"/>
    <col min="9994" max="9994" width="7.140625" style="78" customWidth="1"/>
    <col min="9995" max="9995" width="7.140625" style="78" bestFit="1" customWidth="1"/>
    <col min="9996" max="9996" width="29.140625" style="78" customWidth="1"/>
    <col min="9997" max="9998" width="7.140625" style="78" customWidth="1"/>
    <col min="9999" max="10000" width="10.7109375" style="78" customWidth="1"/>
    <col min="10001" max="10240" width="11.42578125" style="78"/>
    <col min="10241" max="10241" width="7.140625" style="78" customWidth="1"/>
    <col min="10242" max="10242" width="7.140625" style="78" bestFit="1" customWidth="1"/>
    <col min="10243" max="10243" width="29.140625" style="78" customWidth="1"/>
    <col min="10244" max="10244" width="7.140625" style="78" customWidth="1"/>
    <col min="10245" max="10245" width="7.140625" style="78" bestFit="1" customWidth="1"/>
    <col min="10246" max="10246" width="29.140625" style="78" customWidth="1"/>
    <col min="10247" max="10247" width="7.140625" style="78" customWidth="1"/>
    <col min="10248" max="10248" width="7.140625" style="78" bestFit="1" customWidth="1"/>
    <col min="10249" max="10249" width="29.140625" style="78" customWidth="1"/>
    <col min="10250" max="10250" width="7.140625" style="78" customWidth="1"/>
    <col min="10251" max="10251" width="7.140625" style="78" bestFit="1" customWidth="1"/>
    <col min="10252" max="10252" width="29.140625" style="78" customWidth="1"/>
    <col min="10253" max="10254" width="7.140625" style="78" customWidth="1"/>
    <col min="10255" max="10256" width="10.7109375" style="78" customWidth="1"/>
    <col min="10257" max="10496" width="11.42578125" style="78"/>
    <col min="10497" max="10497" width="7.140625" style="78" customWidth="1"/>
    <col min="10498" max="10498" width="7.140625" style="78" bestFit="1" customWidth="1"/>
    <col min="10499" max="10499" width="29.140625" style="78" customWidth="1"/>
    <col min="10500" max="10500" width="7.140625" style="78" customWidth="1"/>
    <col min="10501" max="10501" width="7.140625" style="78" bestFit="1" customWidth="1"/>
    <col min="10502" max="10502" width="29.140625" style="78" customWidth="1"/>
    <col min="10503" max="10503" width="7.140625" style="78" customWidth="1"/>
    <col min="10504" max="10504" width="7.140625" style="78" bestFit="1" customWidth="1"/>
    <col min="10505" max="10505" width="29.140625" style="78" customWidth="1"/>
    <col min="10506" max="10506" width="7.140625" style="78" customWidth="1"/>
    <col min="10507" max="10507" width="7.140625" style="78" bestFit="1" customWidth="1"/>
    <col min="10508" max="10508" width="29.140625" style="78" customWidth="1"/>
    <col min="10509" max="10510" width="7.140625" style="78" customWidth="1"/>
    <col min="10511" max="10512" width="10.7109375" style="78" customWidth="1"/>
    <col min="10513" max="10752" width="11.42578125" style="78"/>
    <col min="10753" max="10753" width="7.140625" style="78" customWidth="1"/>
    <col min="10754" max="10754" width="7.140625" style="78" bestFit="1" customWidth="1"/>
    <col min="10755" max="10755" width="29.140625" style="78" customWidth="1"/>
    <col min="10756" max="10756" width="7.140625" style="78" customWidth="1"/>
    <col min="10757" max="10757" width="7.140625" style="78" bestFit="1" customWidth="1"/>
    <col min="10758" max="10758" width="29.140625" style="78" customWidth="1"/>
    <col min="10759" max="10759" width="7.140625" style="78" customWidth="1"/>
    <col min="10760" max="10760" width="7.140625" style="78" bestFit="1" customWidth="1"/>
    <col min="10761" max="10761" width="29.140625" style="78" customWidth="1"/>
    <col min="10762" max="10762" width="7.140625" style="78" customWidth="1"/>
    <col min="10763" max="10763" width="7.140625" style="78" bestFit="1" customWidth="1"/>
    <col min="10764" max="10764" width="29.140625" style="78" customWidth="1"/>
    <col min="10765" max="10766" width="7.140625" style="78" customWidth="1"/>
    <col min="10767" max="10768" width="10.7109375" style="78" customWidth="1"/>
    <col min="10769" max="11008" width="11.42578125" style="78"/>
    <col min="11009" max="11009" width="7.140625" style="78" customWidth="1"/>
    <col min="11010" max="11010" width="7.140625" style="78" bestFit="1" customWidth="1"/>
    <col min="11011" max="11011" width="29.140625" style="78" customWidth="1"/>
    <col min="11012" max="11012" width="7.140625" style="78" customWidth="1"/>
    <col min="11013" max="11013" width="7.140625" style="78" bestFit="1" customWidth="1"/>
    <col min="11014" max="11014" width="29.140625" style="78" customWidth="1"/>
    <col min="11015" max="11015" width="7.140625" style="78" customWidth="1"/>
    <col min="11016" max="11016" width="7.140625" style="78" bestFit="1" customWidth="1"/>
    <col min="11017" max="11017" width="29.140625" style="78" customWidth="1"/>
    <col min="11018" max="11018" width="7.140625" style="78" customWidth="1"/>
    <col min="11019" max="11019" width="7.140625" style="78" bestFit="1" customWidth="1"/>
    <col min="11020" max="11020" width="29.140625" style="78" customWidth="1"/>
    <col min="11021" max="11022" width="7.140625" style="78" customWidth="1"/>
    <col min="11023" max="11024" width="10.7109375" style="78" customWidth="1"/>
    <col min="11025" max="11264" width="11.42578125" style="78"/>
    <col min="11265" max="11265" width="7.140625" style="78" customWidth="1"/>
    <col min="11266" max="11266" width="7.140625" style="78" bestFit="1" customWidth="1"/>
    <col min="11267" max="11267" width="29.140625" style="78" customWidth="1"/>
    <col min="11268" max="11268" width="7.140625" style="78" customWidth="1"/>
    <col min="11269" max="11269" width="7.140625" style="78" bestFit="1" customWidth="1"/>
    <col min="11270" max="11270" width="29.140625" style="78" customWidth="1"/>
    <col min="11271" max="11271" width="7.140625" style="78" customWidth="1"/>
    <col min="11272" max="11272" width="7.140625" style="78" bestFit="1" customWidth="1"/>
    <col min="11273" max="11273" width="29.140625" style="78" customWidth="1"/>
    <col min="11274" max="11274" width="7.140625" style="78" customWidth="1"/>
    <col min="11275" max="11275" width="7.140625" style="78" bestFit="1" customWidth="1"/>
    <col min="11276" max="11276" width="29.140625" style="78" customWidth="1"/>
    <col min="11277" max="11278" width="7.140625" style="78" customWidth="1"/>
    <col min="11279" max="11280" width="10.7109375" style="78" customWidth="1"/>
    <col min="11281" max="11520" width="11.42578125" style="78"/>
    <col min="11521" max="11521" width="7.140625" style="78" customWidth="1"/>
    <col min="11522" max="11522" width="7.140625" style="78" bestFit="1" customWidth="1"/>
    <col min="11523" max="11523" width="29.140625" style="78" customWidth="1"/>
    <col min="11524" max="11524" width="7.140625" style="78" customWidth="1"/>
    <col min="11525" max="11525" width="7.140625" style="78" bestFit="1" customWidth="1"/>
    <col min="11526" max="11526" width="29.140625" style="78" customWidth="1"/>
    <col min="11527" max="11527" width="7.140625" style="78" customWidth="1"/>
    <col min="11528" max="11528" width="7.140625" style="78" bestFit="1" customWidth="1"/>
    <col min="11529" max="11529" width="29.140625" style="78" customWidth="1"/>
    <col min="11530" max="11530" width="7.140625" style="78" customWidth="1"/>
    <col min="11531" max="11531" width="7.140625" style="78" bestFit="1" customWidth="1"/>
    <col min="11532" max="11532" width="29.140625" style="78" customWidth="1"/>
    <col min="11533" max="11534" width="7.140625" style="78" customWidth="1"/>
    <col min="11535" max="11536" width="10.7109375" style="78" customWidth="1"/>
    <col min="11537" max="11776" width="11.42578125" style="78"/>
    <col min="11777" max="11777" width="7.140625" style="78" customWidth="1"/>
    <col min="11778" max="11778" width="7.140625" style="78" bestFit="1" customWidth="1"/>
    <col min="11779" max="11779" width="29.140625" style="78" customWidth="1"/>
    <col min="11780" max="11780" width="7.140625" style="78" customWidth="1"/>
    <col min="11781" max="11781" width="7.140625" style="78" bestFit="1" customWidth="1"/>
    <col min="11782" max="11782" width="29.140625" style="78" customWidth="1"/>
    <col min="11783" max="11783" width="7.140625" style="78" customWidth="1"/>
    <col min="11784" max="11784" width="7.140625" style="78" bestFit="1" customWidth="1"/>
    <col min="11785" max="11785" width="29.140625" style="78" customWidth="1"/>
    <col min="11786" max="11786" width="7.140625" style="78" customWidth="1"/>
    <col min="11787" max="11787" width="7.140625" style="78" bestFit="1" customWidth="1"/>
    <col min="11788" max="11788" width="29.140625" style="78" customWidth="1"/>
    <col min="11789" max="11790" width="7.140625" style="78" customWidth="1"/>
    <col min="11791" max="11792" width="10.7109375" style="78" customWidth="1"/>
    <col min="11793" max="12032" width="11.42578125" style="78"/>
    <col min="12033" max="12033" width="7.140625" style="78" customWidth="1"/>
    <col min="12034" max="12034" width="7.140625" style="78" bestFit="1" customWidth="1"/>
    <col min="12035" max="12035" width="29.140625" style="78" customWidth="1"/>
    <col min="12036" max="12036" width="7.140625" style="78" customWidth="1"/>
    <col min="12037" max="12037" width="7.140625" style="78" bestFit="1" customWidth="1"/>
    <col min="12038" max="12038" width="29.140625" style="78" customWidth="1"/>
    <col min="12039" max="12039" width="7.140625" style="78" customWidth="1"/>
    <col min="12040" max="12040" width="7.140625" style="78" bestFit="1" customWidth="1"/>
    <col min="12041" max="12041" width="29.140625" style="78" customWidth="1"/>
    <col min="12042" max="12042" width="7.140625" style="78" customWidth="1"/>
    <col min="12043" max="12043" width="7.140625" style="78" bestFit="1" customWidth="1"/>
    <col min="12044" max="12044" width="29.140625" style="78" customWidth="1"/>
    <col min="12045" max="12046" width="7.140625" style="78" customWidth="1"/>
    <col min="12047" max="12048" width="10.7109375" style="78" customWidth="1"/>
    <col min="12049" max="12288" width="11.42578125" style="78"/>
    <col min="12289" max="12289" width="7.140625" style="78" customWidth="1"/>
    <col min="12290" max="12290" width="7.140625" style="78" bestFit="1" customWidth="1"/>
    <col min="12291" max="12291" width="29.140625" style="78" customWidth="1"/>
    <col min="12292" max="12292" width="7.140625" style="78" customWidth="1"/>
    <col min="12293" max="12293" width="7.140625" style="78" bestFit="1" customWidth="1"/>
    <col min="12294" max="12294" width="29.140625" style="78" customWidth="1"/>
    <col min="12295" max="12295" width="7.140625" style="78" customWidth="1"/>
    <col min="12296" max="12296" width="7.140625" style="78" bestFit="1" customWidth="1"/>
    <col min="12297" max="12297" width="29.140625" style="78" customWidth="1"/>
    <col min="12298" max="12298" width="7.140625" style="78" customWidth="1"/>
    <col min="12299" max="12299" width="7.140625" style="78" bestFit="1" customWidth="1"/>
    <col min="12300" max="12300" width="29.140625" style="78" customWidth="1"/>
    <col min="12301" max="12302" width="7.140625" style="78" customWidth="1"/>
    <col min="12303" max="12304" width="10.7109375" style="78" customWidth="1"/>
    <col min="12305" max="12544" width="11.42578125" style="78"/>
    <col min="12545" max="12545" width="7.140625" style="78" customWidth="1"/>
    <col min="12546" max="12546" width="7.140625" style="78" bestFit="1" customWidth="1"/>
    <col min="12547" max="12547" width="29.140625" style="78" customWidth="1"/>
    <col min="12548" max="12548" width="7.140625" style="78" customWidth="1"/>
    <col min="12549" max="12549" width="7.140625" style="78" bestFit="1" customWidth="1"/>
    <col min="12550" max="12550" width="29.140625" style="78" customWidth="1"/>
    <col min="12551" max="12551" width="7.140625" style="78" customWidth="1"/>
    <col min="12552" max="12552" width="7.140625" style="78" bestFit="1" customWidth="1"/>
    <col min="12553" max="12553" width="29.140625" style="78" customWidth="1"/>
    <col min="12554" max="12554" width="7.140625" style="78" customWidth="1"/>
    <col min="12555" max="12555" width="7.140625" style="78" bestFit="1" customWidth="1"/>
    <col min="12556" max="12556" width="29.140625" style="78" customWidth="1"/>
    <col min="12557" max="12558" width="7.140625" style="78" customWidth="1"/>
    <col min="12559" max="12560" width="10.7109375" style="78" customWidth="1"/>
    <col min="12561" max="12800" width="11.42578125" style="78"/>
    <col min="12801" max="12801" width="7.140625" style="78" customWidth="1"/>
    <col min="12802" max="12802" width="7.140625" style="78" bestFit="1" customWidth="1"/>
    <col min="12803" max="12803" width="29.140625" style="78" customWidth="1"/>
    <col min="12804" max="12804" width="7.140625" style="78" customWidth="1"/>
    <col min="12805" max="12805" width="7.140625" style="78" bestFit="1" customWidth="1"/>
    <col min="12806" max="12806" width="29.140625" style="78" customWidth="1"/>
    <col min="12807" max="12807" width="7.140625" style="78" customWidth="1"/>
    <col min="12808" max="12808" width="7.140625" style="78" bestFit="1" customWidth="1"/>
    <col min="12809" max="12809" width="29.140625" style="78" customWidth="1"/>
    <col min="12810" max="12810" width="7.140625" style="78" customWidth="1"/>
    <col min="12811" max="12811" width="7.140625" style="78" bestFit="1" customWidth="1"/>
    <col min="12812" max="12812" width="29.140625" style="78" customWidth="1"/>
    <col min="12813" max="12814" width="7.140625" style="78" customWidth="1"/>
    <col min="12815" max="12816" width="10.7109375" style="78" customWidth="1"/>
    <col min="12817" max="13056" width="11.42578125" style="78"/>
    <col min="13057" max="13057" width="7.140625" style="78" customWidth="1"/>
    <col min="13058" max="13058" width="7.140625" style="78" bestFit="1" customWidth="1"/>
    <col min="13059" max="13059" width="29.140625" style="78" customWidth="1"/>
    <col min="13060" max="13060" width="7.140625" style="78" customWidth="1"/>
    <col min="13061" max="13061" width="7.140625" style="78" bestFit="1" customWidth="1"/>
    <col min="13062" max="13062" width="29.140625" style="78" customWidth="1"/>
    <col min="13063" max="13063" width="7.140625" style="78" customWidth="1"/>
    <col min="13064" max="13064" width="7.140625" style="78" bestFit="1" customWidth="1"/>
    <col min="13065" max="13065" width="29.140625" style="78" customWidth="1"/>
    <col min="13066" max="13066" width="7.140625" style="78" customWidth="1"/>
    <col min="13067" max="13067" width="7.140625" style="78" bestFit="1" customWidth="1"/>
    <col min="13068" max="13068" width="29.140625" style="78" customWidth="1"/>
    <col min="13069" max="13070" width="7.140625" style="78" customWidth="1"/>
    <col min="13071" max="13072" width="10.7109375" style="78" customWidth="1"/>
    <col min="13073" max="13312" width="11.42578125" style="78"/>
    <col min="13313" max="13313" width="7.140625" style="78" customWidth="1"/>
    <col min="13314" max="13314" width="7.140625" style="78" bestFit="1" customWidth="1"/>
    <col min="13315" max="13315" width="29.140625" style="78" customWidth="1"/>
    <col min="13316" max="13316" width="7.140625" style="78" customWidth="1"/>
    <col min="13317" max="13317" width="7.140625" style="78" bestFit="1" customWidth="1"/>
    <col min="13318" max="13318" width="29.140625" style="78" customWidth="1"/>
    <col min="13319" max="13319" width="7.140625" style="78" customWidth="1"/>
    <col min="13320" max="13320" width="7.140625" style="78" bestFit="1" customWidth="1"/>
    <col min="13321" max="13321" width="29.140625" style="78" customWidth="1"/>
    <col min="13322" max="13322" width="7.140625" style="78" customWidth="1"/>
    <col min="13323" max="13323" width="7.140625" style="78" bestFit="1" customWidth="1"/>
    <col min="13324" max="13324" width="29.140625" style="78" customWidth="1"/>
    <col min="13325" max="13326" width="7.140625" style="78" customWidth="1"/>
    <col min="13327" max="13328" width="10.7109375" style="78" customWidth="1"/>
    <col min="13329" max="13568" width="11.42578125" style="78"/>
    <col min="13569" max="13569" width="7.140625" style="78" customWidth="1"/>
    <col min="13570" max="13570" width="7.140625" style="78" bestFit="1" customWidth="1"/>
    <col min="13571" max="13571" width="29.140625" style="78" customWidth="1"/>
    <col min="13572" max="13572" width="7.140625" style="78" customWidth="1"/>
    <col min="13573" max="13573" width="7.140625" style="78" bestFit="1" customWidth="1"/>
    <col min="13574" max="13574" width="29.140625" style="78" customWidth="1"/>
    <col min="13575" max="13575" width="7.140625" style="78" customWidth="1"/>
    <col min="13576" max="13576" width="7.140625" style="78" bestFit="1" customWidth="1"/>
    <col min="13577" max="13577" width="29.140625" style="78" customWidth="1"/>
    <col min="13578" max="13578" width="7.140625" style="78" customWidth="1"/>
    <col min="13579" max="13579" width="7.140625" style="78" bestFit="1" customWidth="1"/>
    <col min="13580" max="13580" width="29.140625" style="78" customWidth="1"/>
    <col min="13581" max="13582" width="7.140625" style="78" customWidth="1"/>
    <col min="13583" max="13584" width="10.7109375" style="78" customWidth="1"/>
    <col min="13585" max="13824" width="11.42578125" style="78"/>
    <col min="13825" max="13825" width="7.140625" style="78" customWidth="1"/>
    <col min="13826" max="13826" width="7.140625" style="78" bestFit="1" customWidth="1"/>
    <col min="13827" max="13827" width="29.140625" style="78" customWidth="1"/>
    <col min="13828" max="13828" width="7.140625" style="78" customWidth="1"/>
    <col min="13829" max="13829" width="7.140625" style="78" bestFit="1" customWidth="1"/>
    <col min="13830" max="13830" width="29.140625" style="78" customWidth="1"/>
    <col min="13831" max="13831" width="7.140625" style="78" customWidth="1"/>
    <col min="13832" max="13832" width="7.140625" style="78" bestFit="1" customWidth="1"/>
    <col min="13833" max="13833" width="29.140625" style="78" customWidth="1"/>
    <col min="13834" max="13834" width="7.140625" style="78" customWidth="1"/>
    <col min="13835" max="13835" width="7.140625" style="78" bestFit="1" customWidth="1"/>
    <col min="13836" max="13836" width="29.140625" style="78" customWidth="1"/>
    <col min="13837" max="13838" width="7.140625" style="78" customWidth="1"/>
    <col min="13839" max="13840" width="10.7109375" style="78" customWidth="1"/>
    <col min="13841" max="14080" width="11.42578125" style="78"/>
    <col min="14081" max="14081" width="7.140625" style="78" customWidth="1"/>
    <col min="14082" max="14082" width="7.140625" style="78" bestFit="1" customWidth="1"/>
    <col min="14083" max="14083" width="29.140625" style="78" customWidth="1"/>
    <col min="14084" max="14084" width="7.140625" style="78" customWidth="1"/>
    <col min="14085" max="14085" width="7.140625" style="78" bestFit="1" customWidth="1"/>
    <col min="14086" max="14086" width="29.140625" style="78" customWidth="1"/>
    <col min="14087" max="14087" width="7.140625" style="78" customWidth="1"/>
    <col min="14088" max="14088" width="7.140625" style="78" bestFit="1" customWidth="1"/>
    <col min="14089" max="14089" width="29.140625" style="78" customWidth="1"/>
    <col min="14090" max="14090" width="7.140625" style="78" customWidth="1"/>
    <col min="14091" max="14091" width="7.140625" style="78" bestFit="1" customWidth="1"/>
    <col min="14092" max="14092" width="29.140625" style="78" customWidth="1"/>
    <col min="14093" max="14094" width="7.140625" style="78" customWidth="1"/>
    <col min="14095" max="14096" width="10.7109375" style="78" customWidth="1"/>
    <col min="14097" max="14336" width="11.42578125" style="78"/>
    <col min="14337" max="14337" width="7.140625" style="78" customWidth="1"/>
    <col min="14338" max="14338" width="7.140625" style="78" bestFit="1" customWidth="1"/>
    <col min="14339" max="14339" width="29.140625" style="78" customWidth="1"/>
    <col min="14340" max="14340" width="7.140625" style="78" customWidth="1"/>
    <col min="14341" max="14341" width="7.140625" style="78" bestFit="1" customWidth="1"/>
    <col min="14342" max="14342" width="29.140625" style="78" customWidth="1"/>
    <col min="14343" max="14343" width="7.140625" style="78" customWidth="1"/>
    <col min="14344" max="14344" width="7.140625" style="78" bestFit="1" customWidth="1"/>
    <col min="14345" max="14345" width="29.140625" style="78" customWidth="1"/>
    <col min="14346" max="14346" width="7.140625" style="78" customWidth="1"/>
    <col min="14347" max="14347" width="7.140625" style="78" bestFit="1" customWidth="1"/>
    <col min="14348" max="14348" width="29.140625" style="78" customWidth="1"/>
    <col min="14349" max="14350" width="7.140625" style="78" customWidth="1"/>
    <col min="14351" max="14352" width="10.7109375" style="78" customWidth="1"/>
    <col min="14353" max="14592" width="11.42578125" style="78"/>
    <col min="14593" max="14593" width="7.140625" style="78" customWidth="1"/>
    <col min="14594" max="14594" width="7.140625" style="78" bestFit="1" customWidth="1"/>
    <col min="14595" max="14595" width="29.140625" style="78" customWidth="1"/>
    <col min="14596" max="14596" width="7.140625" style="78" customWidth="1"/>
    <col min="14597" max="14597" width="7.140625" style="78" bestFit="1" customWidth="1"/>
    <col min="14598" max="14598" width="29.140625" style="78" customWidth="1"/>
    <col min="14599" max="14599" width="7.140625" style="78" customWidth="1"/>
    <col min="14600" max="14600" width="7.140625" style="78" bestFit="1" customWidth="1"/>
    <col min="14601" max="14601" width="29.140625" style="78" customWidth="1"/>
    <col min="14602" max="14602" width="7.140625" style="78" customWidth="1"/>
    <col min="14603" max="14603" width="7.140625" style="78" bestFit="1" customWidth="1"/>
    <col min="14604" max="14604" width="29.140625" style="78" customWidth="1"/>
    <col min="14605" max="14606" width="7.140625" style="78" customWidth="1"/>
    <col min="14607" max="14608" width="10.7109375" style="78" customWidth="1"/>
    <col min="14609" max="14848" width="11.42578125" style="78"/>
    <col min="14849" max="14849" width="7.140625" style="78" customWidth="1"/>
    <col min="14850" max="14850" width="7.140625" style="78" bestFit="1" customWidth="1"/>
    <col min="14851" max="14851" width="29.140625" style="78" customWidth="1"/>
    <col min="14852" max="14852" width="7.140625" style="78" customWidth="1"/>
    <col min="14853" max="14853" width="7.140625" style="78" bestFit="1" customWidth="1"/>
    <col min="14854" max="14854" width="29.140625" style="78" customWidth="1"/>
    <col min="14855" max="14855" width="7.140625" style="78" customWidth="1"/>
    <col min="14856" max="14856" width="7.140625" style="78" bestFit="1" customWidth="1"/>
    <col min="14857" max="14857" width="29.140625" style="78" customWidth="1"/>
    <col min="14858" max="14858" width="7.140625" style="78" customWidth="1"/>
    <col min="14859" max="14859" width="7.140625" style="78" bestFit="1" customWidth="1"/>
    <col min="14860" max="14860" width="29.140625" style="78" customWidth="1"/>
    <col min="14861" max="14862" width="7.140625" style="78" customWidth="1"/>
    <col min="14863" max="14864" width="10.7109375" style="78" customWidth="1"/>
    <col min="14865" max="15104" width="11.42578125" style="78"/>
    <col min="15105" max="15105" width="7.140625" style="78" customWidth="1"/>
    <col min="15106" max="15106" width="7.140625" style="78" bestFit="1" customWidth="1"/>
    <col min="15107" max="15107" width="29.140625" style="78" customWidth="1"/>
    <col min="15108" max="15108" width="7.140625" style="78" customWidth="1"/>
    <col min="15109" max="15109" width="7.140625" style="78" bestFit="1" customWidth="1"/>
    <col min="15110" max="15110" width="29.140625" style="78" customWidth="1"/>
    <col min="15111" max="15111" width="7.140625" style="78" customWidth="1"/>
    <col min="15112" max="15112" width="7.140625" style="78" bestFit="1" customWidth="1"/>
    <col min="15113" max="15113" width="29.140625" style="78" customWidth="1"/>
    <col min="15114" max="15114" width="7.140625" style="78" customWidth="1"/>
    <col min="15115" max="15115" width="7.140625" style="78" bestFit="1" customWidth="1"/>
    <col min="15116" max="15116" width="29.140625" style="78" customWidth="1"/>
    <col min="15117" max="15118" width="7.140625" style="78" customWidth="1"/>
    <col min="15119" max="15120" width="10.7109375" style="78" customWidth="1"/>
    <col min="15121" max="15360" width="11.42578125" style="78"/>
    <col min="15361" max="15361" width="7.140625" style="78" customWidth="1"/>
    <col min="15362" max="15362" width="7.140625" style="78" bestFit="1" customWidth="1"/>
    <col min="15363" max="15363" width="29.140625" style="78" customWidth="1"/>
    <col min="15364" max="15364" width="7.140625" style="78" customWidth="1"/>
    <col min="15365" max="15365" width="7.140625" style="78" bestFit="1" customWidth="1"/>
    <col min="15366" max="15366" width="29.140625" style="78" customWidth="1"/>
    <col min="15367" max="15367" width="7.140625" style="78" customWidth="1"/>
    <col min="15368" max="15368" width="7.140625" style="78" bestFit="1" customWidth="1"/>
    <col min="15369" max="15369" width="29.140625" style="78" customWidth="1"/>
    <col min="15370" max="15370" width="7.140625" style="78" customWidth="1"/>
    <col min="15371" max="15371" width="7.140625" style="78" bestFit="1" customWidth="1"/>
    <col min="15372" max="15372" width="29.140625" style="78" customWidth="1"/>
    <col min="15373" max="15374" width="7.140625" style="78" customWidth="1"/>
    <col min="15375" max="15376" width="10.7109375" style="78" customWidth="1"/>
    <col min="15377" max="15616" width="11.42578125" style="78"/>
    <col min="15617" max="15617" width="7.140625" style="78" customWidth="1"/>
    <col min="15618" max="15618" width="7.140625" style="78" bestFit="1" customWidth="1"/>
    <col min="15619" max="15619" width="29.140625" style="78" customWidth="1"/>
    <col min="15620" max="15620" width="7.140625" style="78" customWidth="1"/>
    <col min="15621" max="15621" width="7.140625" style="78" bestFit="1" customWidth="1"/>
    <col min="15622" max="15622" width="29.140625" style="78" customWidth="1"/>
    <col min="15623" max="15623" width="7.140625" style="78" customWidth="1"/>
    <col min="15624" max="15624" width="7.140625" style="78" bestFit="1" customWidth="1"/>
    <col min="15625" max="15625" width="29.140625" style="78" customWidth="1"/>
    <col min="15626" max="15626" width="7.140625" style="78" customWidth="1"/>
    <col min="15627" max="15627" width="7.140625" style="78" bestFit="1" customWidth="1"/>
    <col min="15628" max="15628" width="29.140625" style="78" customWidth="1"/>
    <col min="15629" max="15630" width="7.140625" style="78" customWidth="1"/>
    <col min="15631" max="15632" width="10.7109375" style="78" customWidth="1"/>
    <col min="15633" max="15872" width="11.42578125" style="78"/>
    <col min="15873" max="15873" width="7.140625" style="78" customWidth="1"/>
    <col min="15874" max="15874" width="7.140625" style="78" bestFit="1" customWidth="1"/>
    <col min="15875" max="15875" width="29.140625" style="78" customWidth="1"/>
    <col min="15876" max="15876" width="7.140625" style="78" customWidth="1"/>
    <col min="15877" max="15877" width="7.140625" style="78" bestFit="1" customWidth="1"/>
    <col min="15878" max="15878" width="29.140625" style="78" customWidth="1"/>
    <col min="15879" max="15879" width="7.140625" style="78" customWidth="1"/>
    <col min="15880" max="15880" width="7.140625" style="78" bestFit="1" customWidth="1"/>
    <col min="15881" max="15881" width="29.140625" style="78" customWidth="1"/>
    <col min="15882" max="15882" width="7.140625" style="78" customWidth="1"/>
    <col min="15883" max="15883" width="7.140625" style="78" bestFit="1" customWidth="1"/>
    <col min="15884" max="15884" width="29.140625" style="78" customWidth="1"/>
    <col min="15885" max="15886" width="7.140625" style="78" customWidth="1"/>
    <col min="15887" max="15888" width="10.7109375" style="78" customWidth="1"/>
    <col min="15889" max="16128" width="11.42578125" style="78"/>
    <col min="16129" max="16129" width="7.140625" style="78" customWidth="1"/>
    <col min="16130" max="16130" width="7.140625" style="78" bestFit="1" customWidth="1"/>
    <col min="16131" max="16131" width="29.140625" style="78" customWidth="1"/>
    <col min="16132" max="16132" width="7.140625" style="78" customWidth="1"/>
    <col min="16133" max="16133" width="7.140625" style="78" bestFit="1" customWidth="1"/>
    <col min="16134" max="16134" width="29.140625" style="78" customWidth="1"/>
    <col min="16135" max="16135" width="7.140625" style="78" customWidth="1"/>
    <col min="16136" max="16136" width="7.140625" style="78" bestFit="1" customWidth="1"/>
    <col min="16137" max="16137" width="29.140625" style="78" customWidth="1"/>
    <col min="16138" max="16138" width="7.140625" style="78" customWidth="1"/>
    <col min="16139" max="16139" width="7.140625" style="78" bestFit="1" customWidth="1"/>
    <col min="16140" max="16140" width="29.140625" style="78" customWidth="1"/>
    <col min="16141" max="16142" width="7.140625" style="78" customWidth="1"/>
    <col min="16143" max="16144" width="10.7109375" style="78" customWidth="1"/>
    <col min="16145" max="16384" width="11.42578125" style="78"/>
  </cols>
  <sheetData>
    <row r="1" spans="1:16" x14ac:dyDescent="0.25">
      <c r="A1" s="80"/>
      <c r="B1" s="158" t="s">
        <v>151</v>
      </c>
      <c r="C1" s="158"/>
      <c r="D1" s="158"/>
      <c r="E1" s="158" t="s">
        <v>152</v>
      </c>
      <c r="F1" s="158"/>
      <c r="G1" s="158"/>
      <c r="H1" s="158" t="s">
        <v>153</v>
      </c>
      <c r="I1" s="158"/>
      <c r="J1" s="158"/>
      <c r="K1" s="158" t="s">
        <v>154</v>
      </c>
      <c r="L1" s="158"/>
      <c r="M1" s="158"/>
      <c r="O1" s="159" t="s">
        <v>155</v>
      </c>
      <c r="P1" s="159"/>
    </row>
    <row r="2" spans="1:16" x14ac:dyDescent="0.25">
      <c r="A2" s="81" t="s">
        <v>156</v>
      </c>
      <c r="B2" s="82" t="s">
        <v>0</v>
      </c>
      <c r="C2" s="83" t="s">
        <v>2</v>
      </c>
      <c r="D2" s="82" t="s">
        <v>12</v>
      </c>
      <c r="E2" s="84" t="s">
        <v>0</v>
      </c>
      <c r="F2" s="85" t="s">
        <v>2</v>
      </c>
      <c r="G2" s="84" t="s">
        <v>12</v>
      </c>
      <c r="H2" s="86" t="s">
        <v>0</v>
      </c>
      <c r="I2" s="87" t="s">
        <v>2</v>
      </c>
      <c r="J2" s="86" t="s">
        <v>12</v>
      </c>
      <c r="K2" s="88" t="s">
        <v>0</v>
      </c>
      <c r="L2" s="89" t="s">
        <v>2</v>
      </c>
      <c r="M2" s="88" t="s">
        <v>12</v>
      </c>
      <c r="O2" s="98" t="s">
        <v>0</v>
      </c>
      <c r="P2" s="99" t="s">
        <v>157</v>
      </c>
    </row>
    <row r="3" spans="1:16" x14ac:dyDescent="0.25">
      <c r="A3" s="90">
        <v>1</v>
      </c>
      <c r="B3" s="122" t="s">
        <v>60</v>
      </c>
      <c r="C3" s="123" t="s">
        <v>61</v>
      </c>
      <c r="D3" s="124">
        <v>195.20833333333334</v>
      </c>
      <c r="E3" s="122" t="s">
        <v>73</v>
      </c>
      <c r="F3" s="123" t="s">
        <v>8</v>
      </c>
      <c r="G3" s="124">
        <v>129.16666666666666</v>
      </c>
      <c r="H3" s="122" t="s">
        <v>45</v>
      </c>
      <c r="I3" s="123" t="s">
        <v>48</v>
      </c>
      <c r="J3" s="124">
        <v>106.25</v>
      </c>
      <c r="K3" s="71" t="s">
        <v>34</v>
      </c>
      <c r="L3" s="96" t="s">
        <v>37</v>
      </c>
      <c r="M3" s="67">
        <v>70.666666666666671</v>
      </c>
      <c r="O3" s="101" t="s">
        <v>45</v>
      </c>
      <c r="P3" s="102">
        <f>2+2+1+2</f>
        <v>7</v>
      </c>
    </row>
    <row r="4" spans="1:16" x14ac:dyDescent="0.25">
      <c r="A4" s="90">
        <v>2</v>
      </c>
      <c r="B4" s="122" t="s">
        <v>45</v>
      </c>
      <c r="C4" s="123" t="s">
        <v>139</v>
      </c>
      <c r="D4" s="124">
        <v>172.75</v>
      </c>
      <c r="E4" s="122" t="s">
        <v>45</v>
      </c>
      <c r="F4" s="123" t="s">
        <v>137</v>
      </c>
      <c r="G4" s="124">
        <v>113.125</v>
      </c>
      <c r="H4" s="122" t="s">
        <v>31</v>
      </c>
      <c r="I4" s="123" t="s">
        <v>30</v>
      </c>
      <c r="J4" s="124">
        <v>98.5</v>
      </c>
      <c r="K4" s="125" t="s">
        <v>34</v>
      </c>
      <c r="L4" s="97" t="s">
        <v>38</v>
      </c>
      <c r="M4" s="126">
        <v>67.5</v>
      </c>
      <c r="O4" s="101" t="s">
        <v>34</v>
      </c>
      <c r="P4" s="102">
        <f>4+9+6+1</f>
        <v>20</v>
      </c>
    </row>
    <row r="5" spans="1:16" x14ac:dyDescent="0.25">
      <c r="A5" s="90">
        <v>3</v>
      </c>
      <c r="B5" s="122" t="s">
        <v>49</v>
      </c>
      <c r="C5" s="123" t="s">
        <v>50</v>
      </c>
      <c r="D5" s="124">
        <v>168.125</v>
      </c>
      <c r="E5" s="122" t="s">
        <v>131</v>
      </c>
      <c r="F5" s="123" t="s">
        <v>77</v>
      </c>
      <c r="G5" s="124">
        <v>111.5</v>
      </c>
      <c r="H5" s="122" t="s">
        <v>4</v>
      </c>
      <c r="I5" s="123" t="s">
        <v>6</v>
      </c>
      <c r="J5" s="124">
        <v>87.10526315789474</v>
      </c>
      <c r="K5" s="71" t="s">
        <v>45</v>
      </c>
      <c r="L5" s="96" t="s">
        <v>46</v>
      </c>
      <c r="M5" s="67">
        <v>58.75</v>
      </c>
      <c r="O5" s="101" t="s">
        <v>64</v>
      </c>
      <c r="P5" s="102">
        <f>6+10+5+4</f>
        <v>25</v>
      </c>
    </row>
    <row r="6" spans="1:16" x14ac:dyDescent="0.25">
      <c r="A6" s="90">
        <v>4</v>
      </c>
      <c r="B6" s="122" t="s">
        <v>34</v>
      </c>
      <c r="C6" s="123" t="s">
        <v>35</v>
      </c>
      <c r="D6" s="124">
        <v>165.23809523809524</v>
      </c>
      <c r="E6" s="122" t="s">
        <v>31</v>
      </c>
      <c r="F6" s="123" t="s">
        <v>29</v>
      </c>
      <c r="G6" s="124">
        <v>110.20833333333333</v>
      </c>
      <c r="H6" s="122" t="s">
        <v>40</v>
      </c>
      <c r="I6" s="123" t="s">
        <v>44</v>
      </c>
      <c r="J6" s="124">
        <v>82.5</v>
      </c>
      <c r="K6" s="71" t="s">
        <v>64</v>
      </c>
      <c r="L6" s="96" t="s">
        <v>68</v>
      </c>
      <c r="M6" s="67">
        <v>53.75</v>
      </c>
      <c r="O6" s="101" t="s">
        <v>4</v>
      </c>
      <c r="P6" s="102">
        <f>11+6+3+6</f>
        <v>26</v>
      </c>
    </row>
    <row r="7" spans="1:16" x14ac:dyDescent="0.25">
      <c r="A7" s="90">
        <v>5</v>
      </c>
      <c r="B7" s="122" t="s">
        <v>18</v>
      </c>
      <c r="C7" s="123" t="s">
        <v>22</v>
      </c>
      <c r="D7" s="124">
        <v>162.36842105263159</v>
      </c>
      <c r="E7" s="122" t="s">
        <v>18</v>
      </c>
      <c r="F7" s="123" t="s">
        <v>21</v>
      </c>
      <c r="G7" s="124">
        <v>110</v>
      </c>
      <c r="H7" s="122" t="s">
        <v>64</v>
      </c>
      <c r="I7" s="123" t="s">
        <v>67</v>
      </c>
      <c r="J7" s="124">
        <v>80.416666666666671</v>
      </c>
      <c r="K7" s="71" t="s">
        <v>14</v>
      </c>
      <c r="L7" s="96" t="s">
        <v>9</v>
      </c>
      <c r="M7" s="67">
        <v>53.157894736842103</v>
      </c>
      <c r="O7" s="101" t="s">
        <v>40</v>
      </c>
      <c r="P7" s="102">
        <f>13+7+4+5</f>
        <v>29</v>
      </c>
    </row>
    <row r="8" spans="1:16" x14ac:dyDescent="0.25">
      <c r="A8" s="90">
        <v>6</v>
      </c>
      <c r="B8" s="122" t="s">
        <v>64</v>
      </c>
      <c r="C8" s="123" t="s">
        <v>161</v>
      </c>
      <c r="D8" s="124">
        <v>160.625</v>
      </c>
      <c r="E8" s="122" t="s">
        <v>4</v>
      </c>
      <c r="F8" s="123" t="s">
        <v>1</v>
      </c>
      <c r="G8" s="124">
        <v>100.83333333333333</v>
      </c>
      <c r="H8" s="122" t="s">
        <v>34</v>
      </c>
      <c r="I8" s="123" t="s">
        <v>39</v>
      </c>
      <c r="J8" s="124">
        <v>75.263157894736835</v>
      </c>
      <c r="K8" s="71" t="s">
        <v>40</v>
      </c>
      <c r="L8" s="96" t="s">
        <v>41</v>
      </c>
      <c r="M8" s="67">
        <v>50.75</v>
      </c>
      <c r="O8" s="101" t="s">
        <v>60</v>
      </c>
      <c r="P8" s="102">
        <f>1+13+8+9</f>
        <v>31</v>
      </c>
    </row>
    <row r="9" spans="1:16" x14ac:dyDescent="0.25">
      <c r="A9" s="90">
        <v>7</v>
      </c>
      <c r="B9" s="122" t="s">
        <v>131</v>
      </c>
      <c r="C9" s="123" t="s">
        <v>162</v>
      </c>
      <c r="D9" s="124">
        <v>159.6875</v>
      </c>
      <c r="E9" s="122" t="s">
        <v>40</v>
      </c>
      <c r="F9" s="123" t="s">
        <v>140</v>
      </c>
      <c r="G9" s="124">
        <v>98.5</v>
      </c>
      <c r="H9" s="122" t="s">
        <v>32</v>
      </c>
      <c r="I9" s="123" t="s">
        <v>145</v>
      </c>
      <c r="J9" s="124">
        <v>69.705882352941174</v>
      </c>
      <c r="K9" s="71" t="s">
        <v>4</v>
      </c>
      <c r="L9" s="96" t="s">
        <v>53</v>
      </c>
      <c r="M9" s="67">
        <v>49.75</v>
      </c>
      <c r="O9" s="101" t="s">
        <v>18</v>
      </c>
      <c r="P9" s="102">
        <f>5+5+13+8</f>
        <v>31</v>
      </c>
    </row>
    <row r="10" spans="1:16" x14ac:dyDescent="0.25">
      <c r="A10" s="90">
        <v>8</v>
      </c>
      <c r="B10" s="122" t="s">
        <v>69</v>
      </c>
      <c r="C10" s="123" t="s">
        <v>71</v>
      </c>
      <c r="D10" s="124">
        <v>158.95833333333334</v>
      </c>
      <c r="E10" s="122" t="s">
        <v>32</v>
      </c>
      <c r="F10" s="123" t="s">
        <v>7</v>
      </c>
      <c r="G10" s="124">
        <v>94.722222222222229</v>
      </c>
      <c r="H10" s="122" t="s">
        <v>60</v>
      </c>
      <c r="I10" s="123" t="s">
        <v>141</v>
      </c>
      <c r="J10" s="124">
        <v>65</v>
      </c>
      <c r="K10" s="125" t="s">
        <v>4</v>
      </c>
      <c r="L10" s="97" t="s">
        <v>54</v>
      </c>
      <c r="M10" s="126">
        <v>49.642857142857146</v>
      </c>
      <c r="O10" s="101" t="s">
        <v>31</v>
      </c>
      <c r="P10" s="102">
        <f>14+4+2+13</f>
        <v>33</v>
      </c>
    </row>
    <row r="11" spans="1:16" x14ac:dyDescent="0.25">
      <c r="A11" s="90">
        <v>9</v>
      </c>
      <c r="B11" s="122" t="s">
        <v>73</v>
      </c>
      <c r="C11" s="123" t="s">
        <v>138</v>
      </c>
      <c r="D11" s="124">
        <v>140</v>
      </c>
      <c r="E11" s="122" t="s">
        <v>34</v>
      </c>
      <c r="F11" s="123" t="s">
        <v>36</v>
      </c>
      <c r="G11" s="124">
        <v>91.470588235294116</v>
      </c>
      <c r="H11" s="122" t="s">
        <v>69</v>
      </c>
      <c r="I11" s="123" t="s">
        <v>70</v>
      </c>
      <c r="J11" s="124">
        <v>56.590909090909093</v>
      </c>
      <c r="K11" s="125" t="s">
        <v>14</v>
      </c>
      <c r="L11" s="97" t="s">
        <v>17</v>
      </c>
      <c r="M11" s="126">
        <v>45.263157894736842</v>
      </c>
      <c r="O11" s="101" t="s">
        <v>131</v>
      </c>
      <c r="P11" s="102">
        <f>7+3+14+10</f>
        <v>34</v>
      </c>
    </row>
    <row r="12" spans="1:16" x14ac:dyDescent="0.25">
      <c r="A12" s="90">
        <v>10</v>
      </c>
      <c r="B12" s="122" t="s">
        <v>32</v>
      </c>
      <c r="C12" s="123" t="s">
        <v>134</v>
      </c>
      <c r="D12" s="124">
        <v>133.18181818181819</v>
      </c>
      <c r="E12" s="122" t="s">
        <v>64</v>
      </c>
      <c r="F12" s="123" t="s">
        <v>66</v>
      </c>
      <c r="G12" s="124">
        <v>87.857142857142861</v>
      </c>
      <c r="H12" s="122" t="s">
        <v>14</v>
      </c>
      <c r="I12" s="123" t="s">
        <v>144</v>
      </c>
      <c r="J12" s="124">
        <v>54.090909090909093</v>
      </c>
      <c r="K12" s="71" t="s">
        <v>55</v>
      </c>
      <c r="L12" s="96" t="s">
        <v>59</v>
      </c>
      <c r="M12" s="67">
        <v>44.583333333333336</v>
      </c>
      <c r="O12" s="101" t="s">
        <v>32</v>
      </c>
      <c r="P12" s="102">
        <f>10+8+7+12</f>
        <v>37</v>
      </c>
    </row>
    <row r="13" spans="1:16" x14ac:dyDescent="0.25">
      <c r="A13" s="90">
        <v>11</v>
      </c>
      <c r="B13" s="122" t="s">
        <v>4</v>
      </c>
      <c r="C13" s="123" t="s">
        <v>5</v>
      </c>
      <c r="D13" s="124">
        <v>127.61904761904762</v>
      </c>
      <c r="E13" s="122" t="s">
        <v>14</v>
      </c>
      <c r="F13" s="123" t="s">
        <v>16</v>
      </c>
      <c r="G13" s="124">
        <v>85.652173913043484</v>
      </c>
      <c r="H13" s="122" t="s">
        <v>55</v>
      </c>
      <c r="I13" s="123" t="s">
        <v>163</v>
      </c>
      <c r="J13" s="124">
        <v>53.636363636363633</v>
      </c>
      <c r="K13" s="125" t="s">
        <v>64</v>
      </c>
      <c r="L13" s="97" t="s">
        <v>146</v>
      </c>
      <c r="M13" s="126">
        <v>43.125</v>
      </c>
      <c r="O13" s="101" t="s">
        <v>73</v>
      </c>
      <c r="P13" s="102">
        <f>9+1+12+16</f>
        <v>38</v>
      </c>
    </row>
    <row r="14" spans="1:16" x14ac:dyDescent="0.25">
      <c r="A14" s="90">
        <v>12</v>
      </c>
      <c r="B14" s="122" t="s">
        <v>55</v>
      </c>
      <c r="C14" s="123" t="s">
        <v>58</v>
      </c>
      <c r="D14" s="124">
        <v>122.5</v>
      </c>
      <c r="E14" s="122" t="s">
        <v>55</v>
      </c>
      <c r="F14" s="123" t="s">
        <v>56</v>
      </c>
      <c r="G14" s="124">
        <v>85</v>
      </c>
      <c r="H14" s="71" t="s">
        <v>73</v>
      </c>
      <c r="I14" s="96" t="s">
        <v>142</v>
      </c>
      <c r="J14" s="67">
        <v>51.25</v>
      </c>
      <c r="K14" s="71" t="s">
        <v>18</v>
      </c>
      <c r="L14" s="96" t="s">
        <v>165</v>
      </c>
      <c r="M14" s="67">
        <v>41.25</v>
      </c>
      <c r="O14" s="101" t="s">
        <v>14</v>
      </c>
      <c r="P14" s="102">
        <f>15+11+10+4</f>
        <v>40</v>
      </c>
    </row>
    <row r="15" spans="1:16" x14ac:dyDescent="0.25">
      <c r="A15" s="90">
        <v>13</v>
      </c>
      <c r="B15" s="122" t="s">
        <v>40</v>
      </c>
      <c r="C15" s="123" t="s">
        <v>43</v>
      </c>
      <c r="D15" s="124">
        <v>115</v>
      </c>
      <c r="E15" s="122" t="s">
        <v>60</v>
      </c>
      <c r="F15" s="123" t="s">
        <v>62</v>
      </c>
      <c r="G15" s="124">
        <v>81</v>
      </c>
      <c r="H15" s="101" t="s">
        <v>18</v>
      </c>
      <c r="I15" s="123" t="s">
        <v>19</v>
      </c>
      <c r="J15" s="148">
        <v>43.125</v>
      </c>
      <c r="K15" s="71" t="s">
        <v>60</v>
      </c>
      <c r="L15" s="96" t="s">
        <v>63</v>
      </c>
      <c r="M15" s="67">
        <v>40.416666666666664</v>
      </c>
      <c r="O15" s="101" t="s">
        <v>55</v>
      </c>
      <c r="P15" s="102">
        <f>12+12+11+7</f>
        <v>42</v>
      </c>
    </row>
    <row r="16" spans="1:16" x14ac:dyDescent="0.25">
      <c r="A16" s="90">
        <v>14</v>
      </c>
      <c r="B16" s="122" t="s">
        <v>31</v>
      </c>
      <c r="C16" s="123" t="s">
        <v>28</v>
      </c>
      <c r="D16" s="124">
        <v>114.79166666666667</v>
      </c>
      <c r="E16" s="122" t="s">
        <v>69</v>
      </c>
      <c r="F16" s="123" t="s">
        <v>72</v>
      </c>
      <c r="G16" s="124">
        <v>71.25</v>
      </c>
      <c r="H16" s="122" t="s">
        <v>131</v>
      </c>
      <c r="I16" s="123" t="s">
        <v>75</v>
      </c>
      <c r="J16" s="124">
        <v>40.75</v>
      </c>
      <c r="K16" s="18" t="s">
        <v>131</v>
      </c>
      <c r="L16" s="96" t="s">
        <v>76</v>
      </c>
      <c r="M16" s="19">
        <v>39.25</v>
      </c>
      <c r="O16" s="101" t="s">
        <v>69</v>
      </c>
      <c r="P16" s="102">
        <f>8+14+9+11</f>
        <v>42</v>
      </c>
    </row>
    <row r="17" spans="1:16" x14ac:dyDescent="0.25">
      <c r="A17" s="90">
        <v>15</v>
      </c>
      <c r="B17" s="122" t="s">
        <v>14</v>
      </c>
      <c r="C17" s="123" t="s">
        <v>15</v>
      </c>
      <c r="D17" s="124">
        <v>108.33333333333333</v>
      </c>
      <c r="E17" s="122" t="s">
        <v>49</v>
      </c>
      <c r="F17" s="123" t="s">
        <v>51</v>
      </c>
      <c r="G17" s="124">
        <v>53.958333333333336</v>
      </c>
      <c r="H17" s="71" t="s">
        <v>49</v>
      </c>
      <c r="I17" s="96" t="s">
        <v>52</v>
      </c>
      <c r="J17" s="67">
        <v>40.333333333333336</v>
      </c>
      <c r="K17" s="18" t="s">
        <v>69</v>
      </c>
      <c r="L17" s="96" t="s">
        <v>166</v>
      </c>
      <c r="M17" s="19">
        <v>38.75</v>
      </c>
      <c r="O17" s="101" t="s">
        <v>49</v>
      </c>
      <c r="P17" s="102">
        <f>3+15+15+15</f>
        <v>48</v>
      </c>
    </row>
    <row r="18" spans="1:16" x14ac:dyDescent="0.25">
      <c r="A18" s="90">
        <v>16</v>
      </c>
      <c r="B18" s="122" t="s">
        <v>13</v>
      </c>
      <c r="C18" s="123" t="s">
        <v>10</v>
      </c>
      <c r="D18" s="124">
        <v>59.130434782608695</v>
      </c>
      <c r="E18" s="122" t="s">
        <v>13</v>
      </c>
      <c r="F18" s="123" t="s">
        <v>24</v>
      </c>
      <c r="G18" s="124">
        <v>38.260869565217391</v>
      </c>
      <c r="H18" s="122" t="s">
        <v>13</v>
      </c>
      <c r="I18" s="123" t="s">
        <v>26</v>
      </c>
      <c r="J18" s="124">
        <v>22.5</v>
      </c>
      <c r="K18" s="125" t="s">
        <v>40</v>
      </c>
      <c r="L18" s="97" t="s">
        <v>42</v>
      </c>
      <c r="M18" s="126">
        <v>35.625</v>
      </c>
      <c r="O18" s="103" t="s">
        <v>13</v>
      </c>
      <c r="P18" s="104">
        <f>16+16+16+14</f>
        <v>62</v>
      </c>
    </row>
    <row r="19" spans="1:16" x14ac:dyDescent="0.25">
      <c r="A19" s="90">
        <v>17</v>
      </c>
      <c r="B19" s="91"/>
      <c r="C19" s="92"/>
      <c r="D19" s="93"/>
      <c r="E19" s="93"/>
      <c r="F19" s="92"/>
      <c r="G19" s="93"/>
      <c r="H19" s="93"/>
      <c r="I19" s="92"/>
      <c r="J19" s="93"/>
      <c r="K19" s="125" t="s">
        <v>55</v>
      </c>
      <c r="L19" s="97" t="s">
        <v>57</v>
      </c>
      <c r="M19" s="126">
        <v>35.476190476190474</v>
      </c>
    </row>
    <row r="20" spans="1:16" x14ac:dyDescent="0.25">
      <c r="A20" s="90">
        <v>18</v>
      </c>
      <c r="B20" s="91"/>
      <c r="C20" s="92" t="s">
        <v>158</v>
      </c>
      <c r="D20" s="93"/>
      <c r="E20" s="93"/>
      <c r="F20" s="92"/>
      <c r="G20" s="93"/>
      <c r="H20" s="93"/>
      <c r="I20" s="92"/>
      <c r="J20" s="93"/>
      <c r="K20" s="125" t="s">
        <v>4</v>
      </c>
      <c r="L20" s="97" t="s">
        <v>3</v>
      </c>
      <c r="M20" s="126">
        <v>35</v>
      </c>
    </row>
    <row r="21" spans="1:16" x14ac:dyDescent="0.25">
      <c r="A21" s="90">
        <v>19</v>
      </c>
      <c r="B21" s="91"/>
      <c r="C21" s="92" t="s">
        <v>159</v>
      </c>
      <c r="D21" s="93"/>
      <c r="E21" s="93"/>
      <c r="F21" s="92"/>
      <c r="G21" s="93"/>
      <c r="H21" s="93"/>
      <c r="I21" s="92"/>
      <c r="J21" s="93"/>
      <c r="K21" s="125" t="s">
        <v>40</v>
      </c>
      <c r="L21" s="97" t="s">
        <v>147</v>
      </c>
      <c r="M21" s="126">
        <v>35</v>
      </c>
    </row>
    <row r="22" spans="1:16" x14ac:dyDescent="0.25">
      <c r="A22" s="90">
        <v>20</v>
      </c>
      <c r="B22" s="91"/>
      <c r="C22" s="92" t="s">
        <v>160</v>
      </c>
      <c r="D22" s="93"/>
      <c r="E22" s="93"/>
      <c r="F22" s="92"/>
      <c r="G22" s="93"/>
      <c r="H22" s="93"/>
      <c r="I22" s="92"/>
      <c r="J22" s="93"/>
      <c r="K22" s="125" t="s">
        <v>18</v>
      </c>
      <c r="L22" s="97" t="s">
        <v>20</v>
      </c>
      <c r="M22" s="126">
        <v>34.75</v>
      </c>
    </row>
    <row r="23" spans="1:16" x14ac:dyDescent="0.25">
      <c r="A23" s="90">
        <v>21</v>
      </c>
      <c r="B23" s="91"/>
      <c r="C23" s="92" t="s">
        <v>169</v>
      </c>
      <c r="D23" s="93"/>
      <c r="E23" s="93"/>
      <c r="F23" s="92"/>
      <c r="G23" s="93"/>
      <c r="H23" s="93"/>
      <c r="I23" s="92"/>
      <c r="J23" s="93"/>
      <c r="K23" s="125" t="s">
        <v>45</v>
      </c>
      <c r="L23" s="97" t="s">
        <v>47</v>
      </c>
      <c r="M23" s="126">
        <v>31.363636363636363</v>
      </c>
    </row>
    <row r="24" spans="1:16" x14ac:dyDescent="0.25">
      <c r="A24" s="90">
        <v>22</v>
      </c>
      <c r="B24" s="91"/>
      <c r="C24" s="92"/>
      <c r="D24" s="93"/>
      <c r="E24" s="93"/>
      <c r="F24" s="92"/>
      <c r="G24" s="93"/>
      <c r="H24" s="93"/>
      <c r="I24" s="92"/>
      <c r="J24" s="93"/>
      <c r="K24" s="71" t="s">
        <v>32</v>
      </c>
      <c r="L24" s="96" t="s">
        <v>11</v>
      </c>
      <c r="M24" s="67">
        <v>28.333333333333332</v>
      </c>
    </row>
    <row r="25" spans="1:16" x14ac:dyDescent="0.25">
      <c r="A25" s="90">
        <v>23</v>
      </c>
      <c r="B25" s="91"/>
      <c r="C25" s="92"/>
      <c r="D25" s="93"/>
      <c r="E25" s="93"/>
      <c r="F25" s="92"/>
      <c r="G25" s="93"/>
      <c r="H25" s="93"/>
      <c r="I25" s="92"/>
      <c r="J25" s="93"/>
      <c r="K25" s="125" t="s">
        <v>32</v>
      </c>
      <c r="L25" s="97" t="s">
        <v>33</v>
      </c>
      <c r="M25" s="126">
        <v>26.470588235294116</v>
      </c>
    </row>
    <row r="26" spans="1:16" x14ac:dyDescent="0.25">
      <c r="A26" s="90">
        <v>24</v>
      </c>
      <c r="B26" s="91"/>
      <c r="C26" s="92"/>
      <c r="D26" s="93"/>
      <c r="E26" s="93"/>
      <c r="F26" s="92"/>
      <c r="G26" s="93"/>
      <c r="H26" s="93"/>
      <c r="I26" s="92"/>
      <c r="J26" s="93"/>
      <c r="K26" s="125" t="s">
        <v>64</v>
      </c>
      <c r="L26" s="97" t="s">
        <v>65</v>
      </c>
      <c r="M26" s="126">
        <v>26.25</v>
      </c>
    </row>
    <row r="27" spans="1:16" x14ac:dyDescent="0.25">
      <c r="A27" s="90">
        <v>25</v>
      </c>
      <c r="B27" s="91"/>
      <c r="C27" s="92"/>
      <c r="D27" s="93"/>
      <c r="E27" s="93"/>
      <c r="F27" s="92"/>
      <c r="G27" s="93"/>
      <c r="H27" s="93"/>
      <c r="I27" s="92"/>
      <c r="J27" s="93"/>
      <c r="K27" s="125" t="s">
        <v>34</v>
      </c>
      <c r="L27" s="97" t="s">
        <v>148</v>
      </c>
      <c r="M27" s="126">
        <v>26.25</v>
      </c>
    </row>
    <row r="28" spans="1:16" x14ac:dyDescent="0.25">
      <c r="A28" s="90">
        <v>26</v>
      </c>
      <c r="B28" s="91"/>
      <c r="C28" s="92"/>
      <c r="D28" s="93"/>
      <c r="E28" s="93"/>
      <c r="F28" s="92"/>
      <c r="G28" s="93"/>
      <c r="H28" s="93"/>
      <c r="I28" s="92"/>
      <c r="J28" s="93"/>
      <c r="K28" s="71" t="s">
        <v>31</v>
      </c>
      <c r="L28" s="96" t="s">
        <v>27</v>
      </c>
      <c r="M28" s="67">
        <v>24.5</v>
      </c>
    </row>
    <row r="29" spans="1:16" x14ac:dyDescent="0.25">
      <c r="A29" s="90">
        <v>27</v>
      </c>
      <c r="B29" s="91"/>
      <c r="C29" s="92"/>
      <c r="D29" s="93"/>
      <c r="E29" s="93"/>
      <c r="F29" s="92"/>
      <c r="G29" s="93"/>
      <c r="H29" s="93"/>
      <c r="I29" s="92"/>
      <c r="J29" s="93"/>
      <c r="K29" s="125" t="s">
        <v>18</v>
      </c>
      <c r="L29" s="97" t="s">
        <v>149</v>
      </c>
      <c r="M29" s="126">
        <v>23.125</v>
      </c>
    </row>
    <row r="30" spans="1:16" x14ac:dyDescent="0.25">
      <c r="A30" s="90">
        <v>28</v>
      </c>
      <c r="B30" s="91"/>
      <c r="C30" s="92"/>
      <c r="D30" s="93"/>
      <c r="E30" s="93"/>
      <c r="F30" s="92"/>
      <c r="G30" s="93"/>
      <c r="H30" s="93"/>
      <c r="I30" s="92"/>
      <c r="J30" s="93"/>
      <c r="K30" s="71" t="s">
        <v>13</v>
      </c>
      <c r="L30" s="96" t="s">
        <v>23</v>
      </c>
      <c r="M30" s="67">
        <v>22.045454545454547</v>
      </c>
    </row>
    <row r="31" spans="1:16" x14ac:dyDescent="0.25">
      <c r="A31" s="90">
        <v>29</v>
      </c>
      <c r="B31" s="91"/>
      <c r="C31" s="92"/>
      <c r="D31" s="93"/>
      <c r="E31" s="93"/>
      <c r="F31" s="92"/>
      <c r="G31" s="93"/>
      <c r="H31" s="93"/>
      <c r="I31" s="92"/>
      <c r="J31" s="93"/>
      <c r="K31" s="125" t="s">
        <v>60</v>
      </c>
      <c r="L31" s="97" t="s">
        <v>133</v>
      </c>
      <c r="M31" s="126">
        <v>18.75</v>
      </c>
    </row>
    <row r="32" spans="1:16" x14ac:dyDescent="0.25">
      <c r="A32" s="90">
        <v>30</v>
      </c>
      <c r="B32" s="91"/>
      <c r="C32" s="92"/>
      <c r="D32" s="93"/>
      <c r="E32" s="93"/>
      <c r="F32" s="92"/>
      <c r="G32" s="93"/>
      <c r="H32" s="93"/>
      <c r="I32" s="92"/>
      <c r="J32" s="93"/>
      <c r="K32" s="125" t="s">
        <v>131</v>
      </c>
      <c r="L32" s="97" t="s">
        <v>74</v>
      </c>
      <c r="M32" s="126">
        <v>17.5</v>
      </c>
    </row>
    <row r="33" spans="1:13" x14ac:dyDescent="0.25">
      <c r="A33" s="90">
        <v>31</v>
      </c>
      <c r="B33" s="93"/>
      <c r="C33" s="92"/>
      <c r="D33" s="93"/>
      <c r="E33" s="93"/>
      <c r="F33" s="92"/>
      <c r="G33" s="93"/>
      <c r="H33" s="93"/>
      <c r="I33" s="92"/>
      <c r="J33" s="93"/>
      <c r="K33" s="125" t="s">
        <v>13</v>
      </c>
      <c r="L33" s="97" t="s">
        <v>25</v>
      </c>
      <c r="M33" s="126">
        <v>17.222222222222221</v>
      </c>
    </row>
    <row r="34" spans="1:13" x14ac:dyDescent="0.25">
      <c r="A34" s="90">
        <v>32</v>
      </c>
      <c r="B34" s="93"/>
      <c r="C34" s="92"/>
      <c r="D34" s="93"/>
      <c r="E34" s="93"/>
      <c r="F34" s="92"/>
      <c r="G34" s="93"/>
      <c r="H34" s="93"/>
      <c r="I34" s="92"/>
      <c r="J34" s="93"/>
      <c r="K34" s="18" t="s">
        <v>49</v>
      </c>
      <c r="L34" s="96" t="s">
        <v>135</v>
      </c>
      <c r="M34" s="19">
        <v>14</v>
      </c>
    </row>
    <row r="35" spans="1:13" x14ac:dyDescent="0.25">
      <c r="A35" s="90">
        <v>33</v>
      </c>
      <c r="B35" s="95"/>
      <c r="C35" s="94"/>
      <c r="D35" s="95"/>
      <c r="E35" s="95"/>
      <c r="F35" s="94"/>
      <c r="G35" s="95"/>
      <c r="H35" s="95"/>
      <c r="I35" s="94"/>
      <c r="J35" s="95"/>
      <c r="K35" s="132" t="s">
        <v>31</v>
      </c>
      <c r="L35" s="97" t="s">
        <v>173</v>
      </c>
      <c r="M35" s="133">
        <v>12.5</v>
      </c>
    </row>
  </sheetData>
  <mergeCells count="5">
    <mergeCell ref="B1:D1"/>
    <mergeCell ref="E1:G1"/>
    <mergeCell ref="H1:J1"/>
    <mergeCell ref="K1:M1"/>
    <mergeCell ref="O1:P1"/>
  </mergeCells>
  <pageMargins left="0.51181102362204722" right="0.51181102362204722" top="0.74803149606299213" bottom="0.74803149606299213" header="0.31496062992125984" footer="0.31496062992125984"/>
  <pageSetup orientation="portrait" horizontalDpi="4294967293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/>
  </sheetViews>
  <sheetFormatPr baseColWidth="10" defaultRowHeight="15" customHeight="1" x14ac:dyDescent="0.25"/>
  <cols>
    <col min="1" max="1" width="7.140625" style="78" customWidth="1"/>
    <col min="2" max="2" width="38" style="78" bestFit="1" customWidth="1"/>
    <col min="3" max="256" width="11.42578125" style="78"/>
    <col min="257" max="257" width="7.140625" style="78" customWidth="1"/>
    <col min="258" max="258" width="38" style="78" bestFit="1" customWidth="1"/>
    <col min="259" max="512" width="11.42578125" style="78"/>
    <col min="513" max="513" width="7.140625" style="78" customWidth="1"/>
    <col min="514" max="514" width="38" style="78" bestFit="1" customWidth="1"/>
    <col min="515" max="768" width="11.42578125" style="78"/>
    <col min="769" max="769" width="7.140625" style="78" customWidth="1"/>
    <col min="770" max="770" width="38" style="78" bestFit="1" customWidth="1"/>
    <col min="771" max="1024" width="11.42578125" style="78"/>
    <col min="1025" max="1025" width="7.140625" style="78" customWidth="1"/>
    <col min="1026" max="1026" width="38" style="78" bestFit="1" customWidth="1"/>
    <col min="1027" max="1280" width="11.42578125" style="78"/>
    <col min="1281" max="1281" width="7.140625" style="78" customWidth="1"/>
    <col min="1282" max="1282" width="38" style="78" bestFit="1" customWidth="1"/>
    <col min="1283" max="1536" width="11.42578125" style="78"/>
    <col min="1537" max="1537" width="7.140625" style="78" customWidth="1"/>
    <col min="1538" max="1538" width="38" style="78" bestFit="1" customWidth="1"/>
    <col min="1539" max="1792" width="11.42578125" style="78"/>
    <col min="1793" max="1793" width="7.140625" style="78" customWidth="1"/>
    <col min="1794" max="1794" width="38" style="78" bestFit="1" customWidth="1"/>
    <col min="1795" max="2048" width="11.42578125" style="78"/>
    <col min="2049" max="2049" width="7.140625" style="78" customWidth="1"/>
    <col min="2050" max="2050" width="38" style="78" bestFit="1" customWidth="1"/>
    <col min="2051" max="2304" width="11.42578125" style="78"/>
    <col min="2305" max="2305" width="7.140625" style="78" customWidth="1"/>
    <col min="2306" max="2306" width="38" style="78" bestFit="1" customWidth="1"/>
    <col min="2307" max="2560" width="11.42578125" style="78"/>
    <col min="2561" max="2561" width="7.140625" style="78" customWidth="1"/>
    <col min="2562" max="2562" width="38" style="78" bestFit="1" customWidth="1"/>
    <col min="2563" max="2816" width="11.42578125" style="78"/>
    <col min="2817" max="2817" width="7.140625" style="78" customWidth="1"/>
    <col min="2818" max="2818" width="38" style="78" bestFit="1" customWidth="1"/>
    <col min="2819" max="3072" width="11.42578125" style="78"/>
    <col min="3073" max="3073" width="7.140625" style="78" customWidth="1"/>
    <col min="3074" max="3074" width="38" style="78" bestFit="1" customWidth="1"/>
    <col min="3075" max="3328" width="11.42578125" style="78"/>
    <col min="3329" max="3329" width="7.140625" style="78" customWidth="1"/>
    <col min="3330" max="3330" width="38" style="78" bestFit="1" customWidth="1"/>
    <col min="3331" max="3584" width="11.42578125" style="78"/>
    <col min="3585" max="3585" width="7.140625" style="78" customWidth="1"/>
    <col min="3586" max="3586" width="38" style="78" bestFit="1" customWidth="1"/>
    <col min="3587" max="3840" width="11.42578125" style="78"/>
    <col min="3841" max="3841" width="7.140625" style="78" customWidth="1"/>
    <col min="3842" max="3842" width="38" style="78" bestFit="1" customWidth="1"/>
    <col min="3843" max="4096" width="11.42578125" style="78"/>
    <col min="4097" max="4097" width="7.140625" style="78" customWidth="1"/>
    <col min="4098" max="4098" width="38" style="78" bestFit="1" customWidth="1"/>
    <col min="4099" max="4352" width="11.42578125" style="78"/>
    <col min="4353" max="4353" width="7.140625" style="78" customWidth="1"/>
    <col min="4354" max="4354" width="38" style="78" bestFit="1" customWidth="1"/>
    <col min="4355" max="4608" width="11.42578125" style="78"/>
    <col min="4609" max="4609" width="7.140625" style="78" customWidth="1"/>
    <col min="4610" max="4610" width="38" style="78" bestFit="1" customWidth="1"/>
    <col min="4611" max="4864" width="11.42578125" style="78"/>
    <col min="4865" max="4865" width="7.140625" style="78" customWidth="1"/>
    <col min="4866" max="4866" width="38" style="78" bestFit="1" customWidth="1"/>
    <col min="4867" max="5120" width="11.42578125" style="78"/>
    <col min="5121" max="5121" width="7.140625" style="78" customWidth="1"/>
    <col min="5122" max="5122" width="38" style="78" bestFit="1" customWidth="1"/>
    <col min="5123" max="5376" width="11.42578125" style="78"/>
    <col min="5377" max="5377" width="7.140625" style="78" customWidth="1"/>
    <col min="5378" max="5378" width="38" style="78" bestFit="1" customWidth="1"/>
    <col min="5379" max="5632" width="11.42578125" style="78"/>
    <col min="5633" max="5633" width="7.140625" style="78" customWidth="1"/>
    <col min="5634" max="5634" width="38" style="78" bestFit="1" customWidth="1"/>
    <col min="5635" max="5888" width="11.42578125" style="78"/>
    <col min="5889" max="5889" width="7.140625" style="78" customWidth="1"/>
    <col min="5890" max="5890" width="38" style="78" bestFit="1" customWidth="1"/>
    <col min="5891" max="6144" width="11.42578125" style="78"/>
    <col min="6145" max="6145" width="7.140625" style="78" customWidth="1"/>
    <col min="6146" max="6146" width="38" style="78" bestFit="1" customWidth="1"/>
    <col min="6147" max="6400" width="11.42578125" style="78"/>
    <col min="6401" max="6401" width="7.140625" style="78" customWidth="1"/>
    <col min="6402" max="6402" width="38" style="78" bestFit="1" customWidth="1"/>
    <col min="6403" max="6656" width="11.42578125" style="78"/>
    <col min="6657" max="6657" width="7.140625" style="78" customWidth="1"/>
    <col min="6658" max="6658" width="38" style="78" bestFit="1" customWidth="1"/>
    <col min="6659" max="6912" width="11.42578125" style="78"/>
    <col min="6913" max="6913" width="7.140625" style="78" customWidth="1"/>
    <col min="6914" max="6914" width="38" style="78" bestFit="1" customWidth="1"/>
    <col min="6915" max="7168" width="11.42578125" style="78"/>
    <col min="7169" max="7169" width="7.140625" style="78" customWidth="1"/>
    <col min="7170" max="7170" width="38" style="78" bestFit="1" customWidth="1"/>
    <col min="7171" max="7424" width="11.42578125" style="78"/>
    <col min="7425" max="7425" width="7.140625" style="78" customWidth="1"/>
    <col min="7426" max="7426" width="38" style="78" bestFit="1" customWidth="1"/>
    <col min="7427" max="7680" width="11.42578125" style="78"/>
    <col min="7681" max="7681" width="7.140625" style="78" customWidth="1"/>
    <col min="7682" max="7682" width="38" style="78" bestFit="1" customWidth="1"/>
    <col min="7683" max="7936" width="11.42578125" style="78"/>
    <col min="7937" max="7937" width="7.140625" style="78" customWidth="1"/>
    <col min="7938" max="7938" width="38" style="78" bestFit="1" customWidth="1"/>
    <col min="7939" max="8192" width="11.42578125" style="78"/>
    <col min="8193" max="8193" width="7.140625" style="78" customWidth="1"/>
    <col min="8194" max="8194" width="38" style="78" bestFit="1" customWidth="1"/>
    <col min="8195" max="8448" width="11.42578125" style="78"/>
    <col min="8449" max="8449" width="7.140625" style="78" customWidth="1"/>
    <col min="8450" max="8450" width="38" style="78" bestFit="1" customWidth="1"/>
    <col min="8451" max="8704" width="11.42578125" style="78"/>
    <col min="8705" max="8705" width="7.140625" style="78" customWidth="1"/>
    <col min="8706" max="8706" width="38" style="78" bestFit="1" customWidth="1"/>
    <col min="8707" max="8960" width="11.42578125" style="78"/>
    <col min="8961" max="8961" width="7.140625" style="78" customWidth="1"/>
    <col min="8962" max="8962" width="38" style="78" bestFit="1" customWidth="1"/>
    <col min="8963" max="9216" width="11.42578125" style="78"/>
    <col min="9217" max="9217" width="7.140625" style="78" customWidth="1"/>
    <col min="9218" max="9218" width="38" style="78" bestFit="1" customWidth="1"/>
    <col min="9219" max="9472" width="11.42578125" style="78"/>
    <col min="9473" max="9473" width="7.140625" style="78" customWidth="1"/>
    <col min="9474" max="9474" width="38" style="78" bestFit="1" customWidth="1"/>
    <col min="9475" max="9728" width="11.42578125" style="78"/>
    <col min="9729" max="9729" width="7.140625" style="78" customWidth="1"/>
    <col min="9730" max="9730" width="38" style="78" bestFit="1" customWidth="1"/>
    <col min="9731" max="9984" width="11.42578125" style="78"/>
    <col min="9985" max="9985" width="7.140625" style="78" customWidth="1"/>
    <col min="9986" max="9986" width="38" style="78" bestFit="1" customWidth="1"/>
    <col min="9987" max="10240" width="11.42578125" style="78"/>
    <col min="10241" max="10241" width="7.140625" style="78" customWidth="1"/>
    <col min="10242" max="10242" width="38" style="78" bestFit="1" customWidth="1"/>
    <col min="10243" max="10496" width="11.42578125" style="78"/>
    <col min="10497" max="10497" width="7.140625" style="78" customWidth="1"/>
    <col min="10498" max="10498" width="38" style="78" bestFit="1" customWidth="1"/>
    <col min="10499" max="10752" width="11.42578125" style="78"/>
    <col min="10753" max="10753" width="7.140625" style="78" customWidth="1"/>
    <col min="10754" max="10754" width="38" style="78" bestFit="1" customWidth="1"/>
    <col min="10755" max="11008" width="11.42578125" style="78"/>
    <col min="11009" max="11009" width="7.140625" style="78" customWidth="1"/>
    <col min="11010" max="11010" width="38" style="78" bestFit="1" customWidth="1"/>
    <col min="11011" max="11264" width="11.42578125" style="78"/>
    <col min="11265" max="11265" width="7.140625" style="78" customWidth="1"/>
    <col min="11266" max="11266" width="38" style="78" bestFit="1" customWidth="1"/>
    <col min="11267" max="11520" width="11.42578125" style="78"/>
    <col min="11521" max="11521" width="7.140625" style="78" customWidth="1"/>
    <col min="11522" max="11522" width="38" style="78" bestFit="1" customWidth="1"/>
    <col min="11523" max="11776" width="11.42578125" style="78"/>
    <col min="11777" max="11777" width="7.140625" style="78" customWidth="1"/>
    <col min="11778" max="11778" width="38" style="78" bestFit="1" customWidth="1"/>
    <col min="11779" max="12032" width="11.42578125" style="78"/>
    <col min="12033" max="12033" width="7.140625" style="78" customWidth="1"/>
    <col min="12034" max="12034" width="38" style="78" bestFit="1" customWidth="1"/>
    <col min="12035" max="12288" width="11.42578125" style="78"/>
    <col min="12289" max="12289" width="7.140625" style="78" customWidth="1"/>
    <col min="12290" max="12290" width="38" style="78" bestFit="1" customWidth="1"/>
    <col min="12291" max="12544" width="11.42578125" style="78"/>
    <col min="12545" max="12545" width="7.140625" style="78" customWidth="1"/>
    <col min="12546" max="12546" width="38" style="78" bestFit="1" customWidth="1"/>
    <col min="12547" max="12800" width="11.42578125" style="78"/>
    <col min="12801" max="12801" width="7.140625" style="78" customWidth="1"/>
    <col min="12802" max="12802" width="38" style="78" bestFit="1" customWidth="1"/>
    <col min="12803" max="13056" width="11.42578125" style="78"/>
    <col min="13057" max="13057" width="7.140625" style="78" customWidth="1"/>
    <col min="13058" max="13058" width="38" style="78" bestFit="1" customWidth="1"/>
    <col min="13059" max="13312" width="11.42578125" style="78"/>
    <col min="13313" max="13313" width="7.140625" style="78" customWidth="1"/>
    <col min="13314" max="13314" width="38" style="78" bestFit="1" customWidth="1"/>
    <col min="13315" max="13568" width="11.42578125" style="78"/>
    <col min="13569" max="13569" width="7.140625" style="78" customWidth="1"/>
    <col min="13570" max="13570" width="38" style="78" bestFit="1" customWidth="1"/>
    <col min="13571" max="13824" width="11.42578125" style="78"/>
    <col min="13825" max="13825" width="7.140625" style="78" customWidth="1"/>
    <col min="13826" max="13826" width="38" style="78" bestFit="1" customWidth="1"/>
    <col min="13827" max="14080" width="11.42578125" style="78"/>
    <col min="14081" max="14081" width="7.140625" style="78" customWidth="1"/>
    <col min="14082" max="14082" width="38" style="78" bestFit="1" customWidth="1"/>
    <col min="14083" max="14336" width="11.42578125" style="78"/>
    <col min="14337" max="14337" width="7.140625" style="78" customWidth="1"/>
    <col min="14338" max="14338" width="38" style="78" bestFit="1" customWidth="1"/>
    <col min="14339" max="14592" width="11.42578125" style="78"/>
    <col min="14593" max="14593" width="7.140625" style="78" customWidth="1"/>
    <col min="14594" max="14594" width="38" style="78" bestFit="1" customWidth="1"/>
    <col min="14595" max="14848" width="11.42578125" style="78"/>
    <col min="14849" max="14849" width="7.140625" style="78" customWidth="1"/>
    <col min="14850" max="14850" width="38" style="78" bestFit="1" customWidth="1"/>
    <col min="14851" max="15104" width="11.42578125" style="78"/>
    <col min="15105" max="15105" width="7.140625" style="78" customWidth="1"/>
    <col min="15106" max="15106" width="38" style="78" bestFit="1" customWidth="1"/>
    <col min="15107" max="15360" width="11.42578125" style="78"/>
    <col min="15361" max="15361" width="7.140625" style="78" customWidth="1"/>
    <col min="15362" max="15362" width="38" style="78" bestFit="1" customWidth="1"/>
    <col min="15363" max="15616" width="11.42578125" style="78"/>
    <col min="15617" max="15617" width="7.140625" style="78" customWidth="1"/>
    <col min="15618" max="15618" width="38" style="78" bestFit="1" customWidth="1"/>
    <col min="15619" max="15872" width="11.42578125" style="78"/>
    <col min="15873" max="15873" width="7.140625" style="78" customWidth="1"/>
    <col min="15874" max="15874" width="38" style="78" bestFit="1" customWidth="1"/>
    <col min="15875" max="16128" width="11.42578125" style="78"/>
    <col min="16129" max="16129" width="7.140625" style="78" customWidth="1"/>
    <col min="16130" max="16130" width="38" style="78" bestFit="1" customWidth="1"/>
    <col min="16131" max="16384" width="11.42578125" style="78"/>
  </cols>
  <sheetData>
    <row r="1" spans="1:2" ht="15" customHeight="1" x14ac:dyDescent="0.25">
      <c r="B1" s="149" t="s">
        <v>177</v>
      </c>
    </row>
    <row r="2" spans="1:2" ht="15" customHeight="1" x14ac:dyDescent="0.25">
      <c r="A2" s="150" t="s">
        <v>131</v>
      </c>
      <c r="B2" s="151" t="s">
        <v>75</v>
      </c>
    </row>
    <row r="3" spans="1:2" ht="15" customHeight="1" x14ac:dyDescent="0.25">
      <c r="A3" s="150" t="s">
        <v>131</v>
      </c>
      <c r="B3" s="151" t="s">
        <v>76</v>
      </c>
    </row>
    <row r="4" spans="1:2" ht="15" customHeight="1" x14ac:dyDescent="0.25">
      <c r="A4" s="150" t="s">
        <v>131</v>
      </c>
      <c r="B4" s="151" t="s">
        <v>162</v>
      </c>
    </row>
    <row r="5" spans="1:2" ht="15" customHeight="1" x14ac:dyDescent="0.25">
      <c r="A5" s="150" t="s">
        <v>131</v>
      </c>
      <c r="B5" s="151" t="s">
        <v>77</v>
      </c>
    </row>
    <row r="6" spans="1:2" ht="15" customHeight="1" x14ac:dyDescent="0.25">
      <c r="A6" s="150" t="s">
        <v>131</v>
      </c>
      <c r="B6" s="151" t="s">
        <v>74</v>
      </c>
    </row>
    <row r="7" spans="1:2" ht="15" customHeight="1" x14ac:dyDescent="0.25">
      <c r="A7" s="146" t="s">
        <v>18</v>
      </c>
      <c r="B7" s="147" t="s">
        <v>149</v>
      </c>
    </row>
    <row r="8" spans="1:2" ht="15" customHeight="1" x14ac:dyDescent="0.25">
      <c r="A8" s="146" t="s">
        <v>18</v>
      </c>
      <c r="B8" s="147" t="s">
        <v>21</v>
      </c>
    </row>
    <row r="9" spans="1:2" ht="15" customHeight="1" x14ac:dyDescent="0.25">
      <c r="A9" s="146" t="s">
        <v>18</v>
      </c>
      <c r="B9" s="147" t="s">
        <v>165</v>
      </c>
    </row>
    <row r="10" spans="1:2" ht="15" customHeight="1" x14ac:dyDescent="0.25">
      <c r="A10" s="146" t="s">
        <v>18</v>
      </c>
      <c r="B10" s="147" t="s">
        <v>20</v>
      </c>
    </row>
    <row r="11" spans="1:2" ht="15" customHeight="1" x14ac:dyDescent="0.25">
      <c r="A11" s="146" t="s">
        <v>18</v>
      </c>
      <c r="B11" s="147" t="s">
        <v>22</v>
      </c>
    </row>
    <row r="12" spans="1:2" ht="15" customHeight="1" x14ac:dyDescent="0.25">
      <c r="A12" s="146" t="s">
        <v>18</v>
      </c>
      <c r="B12" s="147" t="s">
        <v>19</v>
      </c>
    </row>
    <row r="13" spans="1:2" ht="15" customHeight="1" x14ac:dyDescent="0.25">
      <c r="A13" s="150" t="s">
        <v>73</v>
      </c>
      <c r="B13" s="151" t="s">
        <v>142</v>
      </c>
    </row>
    <row r="14" spans="1:2" ht="15" customHeight="1" x14ac:dyDescent="0.25">
      <c r="A14" s="150" t="s">
        <v>73</v>
      </c>
      <c r="B14" s="151" t="s">
        <v>138</v>
      </c>
    </row>
    <row r="15" spans="1:2" ht="15" customHeight="1" x14ac:dyDescent="0.25">
      <c r="A15" s="150" t="s">
        <v>73</v>
      </c>
      <c r="B15" s="151" t="s">
        <v>8</v>
      </c>
    </row>
    <row r="16" spans="1:2" ht="15" customHeight="1" x14ac:dyDescent="0.25">
      <c r="A16" s="146" t="s">
        <v>31</v>
      </c>
      <c r="B16" s="147" t="s">
        <v>173</v>
      </c>
    </row>
    <row r="17" spans="1:2" ht="15" customHeight="1" x14ac:dyDescent="0.25">
      <c r="A17" s="146" t="s">
        <v>31</v>
      </c>
      <c r="B17" s="147" t="s">
        <v>28</v>
      </c>
    </row>
    <row r="18" spans="1:2" ht="15" customHeight="1" x14ac:dyDescent="0.25">
      <c r="A18" s="146" t="s">
        <v>31</v>
      </c>
      <c r="B18" s="147" t="s">
        <v>30</v>
      </c>
    </row>
    <row r="19" spans="1:2" ht="15" customHeight="1" x14ac:dyDescent="0.25">
      <c r="A19" s="146" t="s">
        <v>31</v>
      </c>
      <c r="B19" s="147" t="s">
        <v>29</v>
      </c>
    </row>
    <row r="20" spans="1:2" ht="15" customHeight="1" x14ac:dyDescent="0.25">
      <c r="A20" s="146" t="s">
        <v>31</v>
      </c>
      <c r="B20" s="147" t="s">
        <v>27</v>
      </c>
    </row>
    <row r="21" spans="1:2" ht="15" customHeight="1" x14ac:dyDescent="0.25">
      <c r="A21" s="150" t="s">
        <v>55</v>
      </c>
      <c r="B21" s="151" t="s">
        <v>163</v>
      </c>
    </row>
    <row r="22" spans="1:2" ht="15" customHeight="1" x14ac:dyDescent="0.25">
      <c r="A22" s="150" t="s">
        <v>55</v>
      </c>
      <c r="B22" s="151" t="s">
        <v>58</v>
      </c>
    </row>
    <row r="23" spans="1:2" ht="15" customHeight="1" x14ac:dyDescent="0.25">
      <c r="A23" s="150" t="s">
        <v>55</v>
      </c>
      <c r="B23" s="151" t="s">
        <v>56</v>
      </c>
    </row>
    <row r="24" spans="1:2" ht="15" customHeight="1" x14ac:dyDescent="0.25">
      <c r="A24" s="150" t="s">
        <v>55</v>
      </c>
      <c r="B24" s="151" t="s">
        <v>59</v>
      </c>
    </row>
    <row r="25" spans="1:2" ht="15" customHeight="1" x14ac:dyDescent="0.25">
      <c r="A25" s="150" t="s">
        <v>55</v>
      </c>
      <c r="B25" s="151" t="s">
        <v>57</v>
      </c>
    </row>
    <row r="26" spans="1:2" ht="15" customHeight="1" x14ac:dyDescent="0.25">
      <c r="A26" s="146" t="s">
        <v>4</v>
      </c>
      <c r="B26" s="147" t="s">
        <v>54</v>
      </c>
    </row>
    <row r="27" spans="1:2" ht="15" customHeight="1" x14ac:dyDescent="0.25">
      <c r="A27" s="146" t="s">
        <v>4</v>
      </c>
      <c r="B27" s="147" t="s">
        <v>1</v>
      </c>
    </row>
    <row r="28" spans="1:2" ht="15" customHeight="1" x14ac:dyDescent="0.25">
      <c r="A28" s="146" t="s">
        <v>4</v>
      </c>
      <c r="B28" s="147" t="s">
        <v>3</v>
      </c>
    </row>
    <row r="29" spans="1:2" ht="15" customHeight="1" x14ac:dyDescent="0.25">
      <c r="A29" s="146" t="s">
        <v>4</v>
      </c>
      <c r="B29" s="147" t="s">
        <v>53</v>
      </c>
    </row>
    <row r="30" spans="1:2" ht="15" customHeight="1" x14ac:dyDescent="0.25">
      <c r="A30" s="146" t="s">
        <v>4</v>
      </c>
      <c r="B30" s="147" t="s">
        <v>5</v>
      </c>
    </row>
    <row r="31" spans="1:2" ht="15" customHeight="1" x14ac:dyDescent="0.25">
      <c r="A31" s="71" t="s">
        <v>4</v>
      </c>
      <c r="B31" s="7" t="s">
        <v>6</v>
      </c>
    </row>
    <row r="32" spans="1:2" ht="15" customHeight="1" x14ac:dyDescent="0.25">
      <c r="A32" s="150" t="s">
        <v>60</v>
      </c>
      <c r="B32" s="151" t="s">
        <v>133</v>
      </c>
    </row>
    <row r="33" spans="1:2" ht="15" customHeight="1" x14ac:dyDescent="0.25">
      <c r="A33" s="150" t="s">
        <v>60</v>
      </c>
      <c r="B33" s="151" t="s">
        <v>61</v>
      </c>
    </row>
    <row r="34" spans="1:2" ht="15" customHeight="1" x14ac:dyDescent="0.25">
      <c r="A34" s="150" t="s">
        <v>60</v>
      </c>
      <c r="B34" s="151" t="s">
        <v>141</v>
      </c>
    </row>
    <row r="35" spans="1:2" ht="15" customHeight="1" x14ac:dyDescent="0.25">
      <c r="A35" s="150" t="s">
        <v>60</v>
      </c>
      <c r="B35" s="151" t="s">
        <v>63</v>
      </c>
    </row>
    <row r="36" spans="1:2" ht="15" customHeight="1" x14ac:dyDescent="0.25">
      <c r="A36" s="150" t="s">
        <v>60</v>
      </c>
      <c r="B36" s="151" t="s">
        <v>62</v>
      </c>
    </row>
    <row r="37" spans="1:2" ht="15" customHeight="1" x14ac:dyDescent="0.25">
      <c r="A37" s="146" t="s">
        <v>49</v>
      </c>
      <c r="B37" s="147" t="s">
        <v>50</v>
      </c>
    </row>
    <row r="38" spans="1:2" ht="15" customHeight="1" x14ac:dyDescent="0.25">
      <c r="A38" s="146" t="s">
        <v>49</v>
      </c>
      <c r="B38" s="147" t="s">
        <v>51</v>
      </c>
    </row>
    <row r="39" spans="1:2" ht="15" customHeight="1" x14ac:dyDescent="0.25">
      <c r="A39" s="146" t="s">
        <v>49</v>
      </c>
      <c r="B39" s="147" t="s">
        <v>52</v>
      </c>
    </row>
    <row r="40" spans="1:2" ht="15" customHeight="1" x14ac:dyDescent="0.25">
      <c r="A40" s="146" t="s">
        <v>49</v>
      </c>
      <c r="B40" s="147" t="s">
        <v>135</v>
      </c>
    </row>
    <row r="41" spans="1:2" ht="15" customHeight="1" x14ac:dyDescent="0.25">
      <c r="A41" s="150" t="s">
        <v>64</v>
      </c>
      <c r="B41" s="151" t="s">
        <v>161</v>
      </c>
    </row>
    <row r="42" spans="1:2" ht="15" customHeight="1" x14ac:dyDescent="0.25">
      <c r="A42" s="150" t="s">
        <v>64</v>
      </c>
      <c r="B42" s="151" t="s">
        <v>68</v>
      </c>
    </row>
    <row r="43" spans="1:2" ht="15" customHeight="1" x14ac:dyDescent="0.25">
      <c r="A43" s="150" t="s">
        <v>64</v>
      </c>
      <c r="B43" s="151" t="s">
        <v>67</v>
      </c>
    </row>
    <row r="44" spans="1:2" ht="15" customHeight="1" x14ac:dyDescent="0.25">
      <c r="A44" s="150" t="s">
        <v>64</v>
      </c>
      <c r="B44" s="151" t="s">
        <v>65</v>
      </c>
    </row>
    <row r="45" spans="1:2" ht="15" customHeight="1" x14ac:dyDescent="0.25">
      <c r="A45" s="150" t="s">
        <v>64</v>
      </c>
      <c r="B45" s="151" t="s">
        <v>66</v>
      </c>
    </row>
    <row r="46" spans="1:2" ht="15" customHeight="1" x14ac:dyDescent="0.25">
      <c r="A46" s="150" t="s">
        <v>64</v>
      </c>
      <c r="B46" s="151" t="s">
        <v>146</v>
      </c>
    </row>
    <row r="47" spans="1:2" ht="15" customHeight="1" x14ac:dyDescent="0.25">
      <c r="A47" s="146" t="s">
        <v>14</v>
      </c>
      <c r="B47" s="147" t="s">
        <v>15</v>
      </c>
    </row>
    <row r="48" spans="1:2" ht="15" customHeight="1" x14ac:dyDescent="0.25">
      <c r="A48" s="146" t="s">
        <v>14</v>
      </c>
      <c r="B48" s="147" t="s">
        <v>144</v>
      </c>
    </row>
    <row r="49" spans="1:2" ht="15" customHeight="1" x14ac:dyDescent="0.25">
      <c r="A49" s="146" t="s">
        <v>14</v>
      </c>
      <c r="B49" s="147" t="s">
        <v>9</v>
      </c>
    </row>
    <row r="50" spans="1:2" ht="15" customHeight="1" x14ac:dyDescent="0.25">
      <c r="A50" s="146" t="s">
        <v>14</v>
      </c>
      <c r="B50" s="147" t="s">
        <v>17</v>
      </c>
    </row>
    <row r="51" spans="1:2" ht="15" customHeight="1" x14ac:dyDescent="0.25">
      <c r="A51" s="146" t="s">
        <v>14</v>
      </c>
      <c r="B51" s="147" t="s">
        <v>16</v>
      </c>
    </row>
    <row r="52" spans="1:2" ht="15" customHeight="1" x14ac:dyDescent="0.25">
      <c r="A52" s="150" t="s">
        <v>13</v>
      </c>
      <c r="B52" s="151" t="s">
        <v>10</v>
      </c>
    </row>
    <row r="53" spans="1:2" ht="15" customHeight="1" x14ac:dyDescent="0.25">
      <c r="A53" s="150" t="s">
        <v>13</v>
      </c>
      <c r="B53" s="151" t="s">
        <v>25</v>
      </c>
    </row>
    <row r="54" spans="1:2" ht="15" customHeight="1" x14ac:dyDescent="0.25">
      <c r="A54" s="150" t="s">
        <v>13</v>
      </c>
      <c r="B54" s="151" t="s">
        <v>23</v>
      </c>
    </row>
    <row r="55" spans="1:2" ht="15" customHeight="1" x14ac:dyDescent="0.25">
      <c r="A55" s="150" t="s">
        <v>13</v>
      </c>
      <c r="B55" s="151" t="s">
        <v>26</v>
      </c>
    </row>
    <row r="56" spans="1:2" ht="15" customHeight="1" x14ac:dyDescent="0.25">
      <c r="A56" s="150" t="s">
        <v>13</v>
      </c>
      <c r="B56" s="151" t="s">
        <v>24</v>
      </c>
    </row>
    <row r="57" spans="1:2" ht="15" customHeight="1" x14ac:dyDescent="0.25">
      <c r="A57" s="146" t="s">
        <v>45</v>
      </c>
      <c r="B57" s="147" t="s">
        <v>139</v>
      </c>
    </row>
    <row r="58" spans="1:2" ht="15" customHeight="1" x14ac:dyDescent="0.25">
      <c r="A58" s="146" t="s">
        <v>45</v>
      </c>
      <c r="B58" s="147" t="s">
        <v>46</v>
      </c>
    </row>
    <row r="59" spans="1:2" ht="15" customHeight="1" x14ac:dyDescent="0.25">
      <c r="A59" s="146" t="s">
        <v>45</v>
      </c>
      <c r="B59" s="147" t="s">
        <v>47</v>
      </c>
    </row>
    <row r="60" spans="1:2" ht="15" customHeight="1" x14ac:dyDescent="0.25">
      <c r="A60" s="146" t="s">
        <v>45</v>
      </c>
      <c r="B60" s="147" t="s">
        <v>48</v>
      </c>
    </row>
    <row r="61" spans="1:2" ht="15" customHeight="1" x14ac:dyDescent="0.25">
      <c r="A61" s="146" t="s">
        <v>45</v>
      </c>
      <c r="B61" s="147" t="s">
        <v>137</v>
      </c>
    </row>
    <row r="62" spans="1:2" ht="15" customHeight="1" x14ac:dyDescent="0.25">
      <c r="A62" s="150" t="s">
        <v>40</v>
      </c>
      <c r="B62" s="151" t="s">
        <v>147</v>
      </c>
    </row>
    <row r="63" spans="1:2" ht="15" customHeight="1" x14ac:dyDescent="0.25">
      <c r="A63" s="150" t="s">
        <v>40</v>
      </c>
      <c r="B63" s="151" t="s">
        <v>41</v>
      </c>
    </row>
    <row r="64" spans="1:2" ht="15" customHeight="1" x14ac:dyDescent="0.25">
      <c r="A64" s="150" t="s">
        <v>40</v>
      </c>
      <c r="B64" s="151" t="s">
        <v>42</v>
      </c>
    </row>
    <row r="65" spans="1:2" ht="15" customHeight="1" x14ac:dyDescent="0.25">
      <c r="A65" s="150" t="s">
        <v>40</v>
      </c>
      <c r="B65" s="151" t="s">
        <v>140</v>
      </c>
    </row>
    <row r="66" spans="1:2" ht="15" customHeight="1" x14ac:dyDescent="0.25">
      <c r="A66" s="150" t="s">
        <v>40</v>
      </c>
      <c r="B66" s="151" t="s">
        <v>43</v>
      </c>
    </row>
    <row r="67" spans="1:2" ht="15" customHeight="1" x14ac:dyDescent="0.25">
      <c r="A67" s="150" t="s">
        <v>40</v>
      </c>
      <c r="B67" s="151" t="s">
        <v>44</v>
      </c>
    </row>
    <row r="68" spans="1:2" ht="15" customHeight="1" x14ac:dyDescent="0.25">
      <c r="A68" s="146" t="s">
        <v>32</v>
      </c>
      <c r="B68" s="147" t="s">
        <v>11</v>
      </c>
    </row>
    <row r="69" spans="1:2" ht="15" customHeight="1" x14ac:dyDescent="0.25">
      <c r="A69" s="146" t="s">
        <v>32</v>
      </c>
      <c r="B69" s="147" t="s">
        <v>145</v>
      </c>
    </row>
    <row r="70" spans="1:2" ht="15" customHeight="1" x14ac:dyDescent="0.25">
      <c r="A70" s="146" t="s">
        <v>32</v>
      </c>
      <c r="B70" s="147" t="s">
        <v>7</v>
      </c>
    </row>
    <row r="71" spans="1:2" ht="15" customHeight="1" x14ac:dyDescent="0.25">
      <c r="A71" s="146" t="s">
        <v>32</v>
      </c>
      <c r="B71" s="147" t="s">
        <v>134</v>
      </c>
    </row>
    <row r="72" spans="1:2" ht="15" customHeight="1" x14ac:dyDescent="0.25">
      <c r="A72" s="146" t="s">
        <v>32</v>
      </c>
      <c r="B72" s="147" t="s">
        <v>33</v>
      </c>
    </row>
    <row r="73" spans="1:2" ht="15" customHeight="1" x14ac:dyDescent="0.25">
      <c r="A73" s="150" t="s">
        <v>69</v>
      </c>
      <c r="B73" s="151" t="s">
        <v>72</v>
      </c>
    </row>
    <row r="74" spans="1:2" ht="15" customHeight="1" x14ac:dyDescent="0.25">
      <c r="A74" s="150" t="s">
        <v>69</v>
      </c>
      <c r="B74" s="151" t="s">
        <v>166</v>
      </c>
    </row>
    <row r="75" spans="1:2" ht="15" customHeight="1" x14ac:dyDescent="0.25">
      <c r="A75" s="150" t="s">
        <v>69</v>
      </c>
      <c r="B75" s="151" t="s">
        <v>70</v>
      </c>
    </row>
    <row r="76" spans="1:2" ht="15" customHeight="1" x14ac:dyDescent="0.25">
      <c r="A76" s="150" t="s">
        <v>69</v>
      </c>
      <c r="B76" s="151" t="s">
        <v>71</v>
      </c>
    </row>
    <row r="77" spans="1:2" ht="15" customHeight="1" x14ac:dyDescent="0.25">
      <c r="A77" s="146" t="s">
        <v>34</v>
      </c>
      <c r="B77" s="147" t="s">
        <v>36</v>
      </c>
    </row>
    <row r="78" spans="1:2" ht="15" customHeight="1" x14ac:dyDescent="0.25">
      <c r="A78" s="146" t="s">
        <v>34</v>
      </c>
      <c r="B78" s="147" t="s">
        <v>148</v>
      </c>
    </row>
    <row r="79" spans="1:2" ht="15" customHeight="1" x14ac:dyDescent="0.25">
      <c r="A79" s="146" t="s">
        <v>34</v>
      </c>
      <c r="B79" s="147" t="s">
        <v>39</v>
      </c>
    </row>
    <row r="80" spans="1:2" ht="15" customHeight="1" x14ac:dyDescent="0.25">
      <c r="A80" s="146" t="s">
        <v>34</v>
      </c>
      <c r="B80" s="147" t="s">
        <v>37</v>
      </c>
    </row>
    <row r="81" spans="1:2" ht="15" customHeight="1" x14ac:dyDescent="0.25">
      <c r="A81" s="146" t="s">
        <v>34</v>
      </c>
      <c r="B81" s="147" t="s">
        <v>38</v>
      </c>
    </row>
    <row r="82" spans="1:2" ht="15" customHeight="1" x14ac:dyDescent="0.25">
      <c r="A82" s="146" t="s">
        <v>34</v>
      </c>
      <c r="B82" s="147" t="s">
        <v>35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workbookViewId="0"/>
  </sheetViews>
  <sheetFormatPr baseColWidth="10" defaultColWidth="9.140625" defaultRowHeight="15" x14ac:dyDescent="0.2"/>
  <cols>
    <col min="1" max="1" width="3.7109375" style="9" bestFit="1" customWidth="1"/>
    <col min="2" max="2" width="3.7109375" style="9" customWidth="1"/>
    <col min="3" max="4" width="6.140625" style="9" customWidth="1"/>
    <col min="5" max="5" width="2.7109375" style="9" customWidth="1"/>
    <col min="6" max="7" width="6.140625" style="9" customWidth="1"/>
    <col min="8" max="8" width="2.7109375" style="9" customWidth="1"/>
    <col min="9" max="10" width="6.140625" style="9" customWidth="1"/>
    <col min="11" max="11" width="2.7109375" style="9" customWidth="1"/>
    <col min="12" max="13" width="6.140625" style="9" customWidth="1"/>
    <col min="14" max="14" width="2.7109375" style="9" customWidth="1"/>
    <col min="15" max="16" width="6.140625" style="9" customWidth="1"/>
    <col min="17" max="17" width="2.7109375" style="9" customWidth="1"/>
    <col min="18" max="19" width="6.140625" style="9" customWidth="1"/>
    <col min="20" max="16384" width="9.140625" style="9"/>
  </cols>
  <sheetData>
    <row r="1" spans="1:19" x14ac:dyDescent="0.2">
      <c r="A1" s="48"/>
      <c r="B1" s="49"/>
      <c r="C1" s="164" t="s">
        <v>130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</row>
    <row r="2" spans="1:19" x14ac:dyDescent="0.2">
      <c r="A2" s="43"/>
      <c r="B2" s="44"/>
      <c r="C2" s="176" t="s">
        <v>128</v>
      </c>
      <c r="D2" s="177"/>
      <c r="E2" s="178"/>
      <c r="F2" s="177"/>
      <c r="G2" s="177"/>
      <c r="H2" s="178"/>
      <c r="I2" s="177"/>
      <c r="J2" s="177"/>
      <c r="K2" s="178"/>
      <c r="L2" s="177"/>
      <c r="M2" s="177"/>
      <c r="N2" s="178"/>
      <c r="O2" s="177"/>
      <c r="P2" s="177"/>
      <c r="Q2" s="178"/>
      <c r="R2" s="177"/>
      <c r="S2" s="179"/>
    </row>
    <row r="3" spans="1:19" ht="15.75" thickBot="1" x14ac:dyDescent="0.25">
      <c r="A3" s="45"/>
      <c r="B3" s="46"/>
      <c r="C3" s="173">
        <v>1</v>
      </c>
      <c r="D3" s="174"/>
      <c r="E3" s="60"/>
      <c r="F3" s="173">
        <v>2</v>
      </c>
      <c r="G3" s="174"/>
      <c r="H3" s="60"/>
      <c r="I3" s="173">
        <v>3</v>
      </c>
      <c r="J3" s="174"/>
      <c r="K3" s="60"/>
      <c r="L3" s="173">
        <v>4</v>
      </c>
      <c r="M3" s="174"/>
      <c r="N3" s="60"/>
      <c r="O3" s="173">
        <v>5</v>
      </c>
      <c r="P3" s="174"/>
      <c r="Q3" s="60"/>
      <c r="R3" s="173">
        <v>6</v>
      </c>
      <c r="S3" s="174"/>
    </row>
    <row r="4" spans="1:19" x14ac:dyDescent="0.2">
      <c r="A4" s="170" t="s">
        <v>129</v>
      </c>
      <c r="B4" s="162">
        <v>1</v>
      </c>
      <c r="C4" s="50" t="s">
        <v>45</v>
      </c>
      <c r="D4" s="50">
        <v>410</v>
      </c>
      <c r="E4" s="51"/>
      <c r="F4" s="50" t="s">
        <v>31</v>
      </c>
      <c r="G4" s="50">
        <v>460</v>
      </c>
      <c r="H4" s="51"/>
      <c r="I4" s="50" t="s">
        <v>4</v>
      </c>
      <c r="J4" s="50">
        <v>585</v>
      </c>
      <c r="K4" s="51"/>
      <c r="L4" s="50" t="s">
        <v>18</v>
      </c>
      <c r="M4" s="50">
        <v>395</v>
      </c>
      <c r="N4" s="51"/>
      <c r="O4" s="50" t="s">
        <v>40</v>
      </c>
      <c r="P4" s="50">
        <v>290</v>
      </c>
      <c r="Q4" s="51"/>
      <c r="R4" s="52"/>
      <c r="S4" s="53"/>
    </row>
    <row r="5" spans="1:19" ht="15.75" thickBot="1" x14ac:dyDescent="0.25">
      <c r="A5" s="171"/>
      <c r="B5" s="175"/>
      <c r="C5" s="54" t="s">
        <v>49</v>
      </c>
      <c r="D5" s="54">
        <v>350</v>
      </c>
      <c r="E5" s="55"/>
      <c r="F5" s="54" t="s">
        <v>60</v>
      </c>
      <c r="G5" s="54">
        <v>335</v>
      </c>
      <c r="H5" s="55"/>
      <c r="I5" s="54" t="s">
        <v>13</v>
      </c>
      <c r="J5" s="54">
        <v>150</v>
      </c>
      <c r="K5" s="55"/>
      <c r="L5" s="54" t="s">
        <v>64</v>
      </c>
      <c r="M5" s="54">
        <v>235</v>
      </c>
      <c r="N5" s="55"/>
      <c r="O5" s="54" t="s">
        <v>69</v>
      </c>
      <c r="P5" s="54">
        <v>360</v>
      </c>
      <c r="Q5" s="55"/>
      <c r="R5" s="56"/>
      <c r="S5" s="57"/>
    </row>
    <row r="6" spans="1:19" x14ac:dyDescent="0.2">
      <c r="A6" s="171"/>
      <c r="B6" s="162">
        <v>2</v>
      </c>
      <c r="C6" s="50" t="s">
        <v>60</v>
      </c>
      <c r="D6" s="50">
        <v>415</v>
      </c>
      <c r="E6" s="51"/>
      <c r="F6" s="50" t="s">
        <v>73</v>
      </c>
      <c r="G6" s="50">
        <v>265</v>
      </c>
      <c r="H6" s="51"/>
      <c r="I6" s="50" t="s">
        <v>34</v>
      </c>
      <c r="J6" s="50">
        <v>435</v>
      </c>
      <c r="K6" s="51"/>
      <c r="L6" s="50" t="s">
        <v>40</v>
      </c>
      <c r="M6" s="50">
        <v>310</v>
      </c>
      <c r="N6" s="51"/>
      <c r="O6" s="50" t="s">
        <v>14</v>
      </c>
      <c r="P6" s="50">
        <v>490</v>
      </c>
      <c r="Q6" s="51"/>
      <c r="R6" s="50" t="s">
        <v>31</v>
      </c>
      <c r="S6" s="58">
        <v>545</v>
      </c>
    </row>
    <row r="7" spans="1:19" ht="15.75" thickBot="1" x14ac:dyDescent="0.25">
      <c r="A7" s="171"/>
      <c r="B7" s="175"/>
      <c r="C7" s="54" t="s">
        <v>131</v>
      </c>
      <c r="D7" s="54">
        <v>275</v>
      </c>
      <c r="E7" s="55"/>
      <c r="F7" s="54" t="s">
        <v>13</v>
      </c>
      <c r="G7" s="54">
        <v>345</v>
      </c>
      <c r="H7" s="55"/>
      <c r="I7" s="54" t="s">
        <v>64</v>
      </c>
      <c r="J7" s="54">
        <v>315</v>
      </c>
      <c r="K7" s="55"/>
      <c r="L7" s="54" t="s">
        <v>55</v>
      </c>
      <c r="M7" s="54">
        <v>295</v>
      </c>
      <c r="N7" s="55"/>
      <c r="O7" s="54" t="s">
        <v>49</v>
      </c>
      <c r="P7" s="54">
        <v>295</v>
      </c>
      <c r="Q7" s="55"/>
      <c r="R7" s="54" t="s">
        <v>32</v>
      </c>
      <c r="S7" s="59">
        <v>370</v>
      </c>
    </row>
    <row r="8" spans="1:19" x14ac:dyDescent="0.2">
      <c r="A8" s="171"/>
      <c r="B8" s="162">
        <v>3</v>
      </c>
      <c r="C8" s="50" t="s">
        <v>73</v>
      </c>
      <c r="D8" s="50">
        <v>230</v>
      </c>
      <c r="E8" s="51"/>
      <c r="F8" s="50" t="s">
        <v>4</v>
      </c>
      <c r="G8" s="50">
        <v>395</v>
      </c>
      <c r="H8" s="51"/>
      <c r="I8" s="50" t="s">
        <v>14</v>
      </c>
      <c r="J8" s="50">
        <v>445</v>
      </c>
      <c r="K8" s="51"/>
      <c r="L8" s="50" t="s">
        <v>69</v>
      </c>
      <c r="M8" s="50">
        <v>385</v>
      </c>
      <c r="N8" s="51"/>
      <c r="O8" s="50" t="s">
        <v>45</v>
      </c>
      <c r="P8" s="50">
        <v>520</v>
      </c>
      <c r="Q8" s="51"/>
      <c r="R8" s="52"/>
      <c r="S8" s="53"/>
    </row>
    <row r="9" spans="1:19" ht="15.75" thickBot="1" x14ac:dyDescent="0.25">
      <c r="A9" s="171"/>
      <c r="B9" s="175"/>
      <c r="C9" s="54" t="s">
        <v>34</v>
      </c>
      <c r="D9" s="54">
        <v>525</v>
      </c>
      <c r="E9" s="55"/>
      <c r="F9" s="54" t="s">
        <v>55</v>
      </c>
      <c r="G9" s="54">
        <v>440</v>
      </c>
      <c r="H9" s="55"/>
      <c r="I9" s="54" t="s">
        <v>18</v>
      </c>
      <c r="J9" s="54">
        <v>365</v>
      </c>
      <c r="K9" s="55"/>
      <c r="L9" s="54" t="s">
        <v>32</v>
      </c>
      <c r="M9" s="54">
        <v>445</v>
      </c>
      <c r="N9" s="55"/>
      <c r="O9" s="54" t="s">
        <v>131</v>
      </c>
      <c r="P9" s="54">
        <v>290</v>
      </c>
      <c r="Q9" s="55"/>
      <c r="R9" s="56"/>
      <c r="S9" s="57"/>
    </row>
    <row r="10" spans="1:19" x14ac:dyDescent="0.2">
      <c r="A10" s="171"/>
      <c r="B10" s="162">
        <v>4</v>
      </c>
      <c r="C10" s="50" t="s">
        <v>18</v>
      </c>
      <c r="D10" s="50">
        <v>340</v>
      </c>
      <c r="E10" s="51"/>
      <c r="F10" s="50" t="s">
        <v>64</v>
      </c>
      <c r="G10" s="50">
        <v>400</v>
      </c>
      <c r="H10" s="51"/>
      <c r="I10" s="50" t="s">
        <v>31</v>
      </c>
      <c r="J10" s="50">
        <v>315</v>
      </c>
      <c r="K10" s="51"/>
      <c r="L10" s="50" t="s">
        <v>14</v>
      </c>
      <c r="M10" s="50">
        <v>385</v>
      </c>
      <c r="N10" s="51"/>
      <c r="O10" s="50" t="s">
        <v>49</v>
      </c>
      <c r="P10" s="50">
        <v>300</v>
      </c>
      <c r="Q10" s="51"/>
      <c r="R10" s="52"/>
      <c r="S10" s="53"/>
    </row>
    <row r="11" spans="1:19" ht="15.75" thickBot="1" x14ac:dyDescent="0.25">
      <c r="A11" s="171"/>
      <c r="B11" s="175"/>
      <c r="C11" s="54" t="s">
        <v>60</v>
      </c>
      <c r="D11" s="54">
        <v>255</v>
      </c>
      <c r="E11" s="55"/>
      <c r="F11" s="54" t="s">
        <v>13</v>
      </c>
      <c r="G11" s="54">
        <v>145</v>
      </c>
      <c r="H11" s="55"/>
      <c r="I11" s="54" t="s">
        <v>40</v>
      </c>
      <c r="J11" s="54">
        <v>315</v>
      </c>
      <c r="K11" s="55"/>
      <c r="L11" s="54" t="s">
        <v>34</v>
      </c>
      <c r="M11" s="54">
        <v>365</v>
      </c>
      <c r="N11" s="55"/>
      <c r="O11" s="54" t="s">
        <v>32</v>
      </c>
      <c r="P11" s="54">
        <v>315</v>
      </c>
      <c r="Q11" s="55"/>
      <c r="R11" s="56"/>
      <c r="S11" s="57"/>
    </row>
    <row r="12" spans="1:19" x14ac:dyDescent="0.2">
      <c r="A12" s="171"/>
      <c r="B12" s="162">
        <v>5</v>
      </c>
      <c r="C12" s="50" t="s">
        <v>55</v>
      </c>
      <c r="D12" s="50">
        <v>375</v>
      </c>
      <c r="E12" s="51"/>
      <c r="F12" s="50" t="s">
        <v>4</v>
      </c>
      <c r="G12" s="50">
        <v>235</v>
      </c>
      <c r="H12" s="51"/>
      <c r="I12" s="50" t="s">
        <v>14</v>
      </c>
      <c r="J12" s="50">
        <v>475</v>
      </c>
      <c r="K12" s="51"/>
      <c r="L12" s="50" t="s">
        <v>131</v>
      </c>
      <c r="M12" s="50">
        <v>310</v>
      </c>
      <c r="N12" s="51"/>
      <c r="O12" s="50" t="s">
        <v>45</v>
      </c>
      <c r="P12" s="50">
        <v>420</v>
      </c>
      <c r="Q12" s="51"/>
      <c r="R12" s="50" t="s">
        <v>73</v>
      </c>
      <c r="S12" s="58">
        <v>230</v>
      </c>
    </row>
    <row r="13" spans="1:19" ht="15.75" thickBot="1" x14ac:dyDescent="0.25">
      <c r="A13" s="171"/>
      <c r="B13" s="175"/>
      <c r="C13" s="54" t="s">
        <v>64</v>
      </c>
      <c r="D13" s="54">
        <v>320</v>
      </c>
      <c r="E13" s="55"/>
      <c r="F13" s="54" t="s">
        <v>31</v>
      </c>
      <c r="G13" s="54">
        <v>465</v>
      </c>
      <c r="H13" s="55"/>
      <c r="I13" s="54" t="s">
        <v>13</v>
      </c>
      <c r="J13" s="54">
        <v>195</v>
      </c>
      <c r="K13" s="55"/>
      <c r="L13" s="54" t="s">
        <v>32</v>
      </c>
      <c r="M13" s="54">
        <v>345</v>
      </c>
      <c r="N13" s="55"/>
      <c r="O13" s="54" t="s">
        <v>18</v>
      </c>
      <c r="P13" s="54">
        <v>365</v>
      </c>
      <c r="Q13" s="55"/>
      <c r="R13" s="54" t="s">
        <v>69</v>
      </c>
      <c r="S13" s="59">
        <v>345</v>
      </c>
    </row>
    <row r="14" spans="1:19" x14ac:dyDescent="0.2">
      <c r="A14" s="171"/>
      <c r="B14" s="162">
        <v>6</v>
      </c>
      <c r="C14" s="50" t="s">
        <v>4</v>
      </c>
      <c r="D14" s="50">
        <v>350</v>
      </c>
      <c r="E14" s="51"/>
      <c r="F14" s="50" t="s">
        <v>40</v>
      </c>
      <c r="G14" s="50">
        <v>395</v>
      </c>
      <c r="H14" s="51"/>
      <c r="I14" s="50" t="s">
        <v>45</v>
      </c>
      <c r="J14" s="50">
        <v>380</v>
      </c>
      <c r="K14" s="51"/>
      <c r="L14" s="50" t="s">
        <v>73</v>
      </c>
      <c r="M14" s="50">
        <v>260</v>
      </c>
      <c r="N14" s="51"/>
      <c r="O14" s="50" t="s">
        <v>49</v>
      </c>
      <c r="P14" s="50">
        <v>245</v>
      </c>
      <c r="Q14" s="51"/>
      <c r="R14" s="52"/>
      <c r="S14" s="53"/>
    </row>
    <row r="15" spans="1:19" ht="15.75" thickBot="1" x14ac:dyDescent="0.25">
      <c r="A15" s="172"/>
      <c r="B15" s="175"/>
      <c r="C15" s="54" t="s">
        <v>69</v>
      </c>
      <c r="D15" s="54">
        <v>485</v>
      </c>
      <c r="E15" s="55"/>
      <c r="F15" s="54" t="s">
        <v>131</v>
      </c>
      <c r="G15" s="54">
        <v>325</v>
      </c>
      <c r="H15" s="55"/>
      <c r="I15" s="54" t="s">
        <v>34</v>
      </c>
      <c r="J15" s="54">
        <v>425</v>
      </c>
      <c r="K15" s="55"/>
      <c r="L15" s="54" t="s">
        <v>55</v>
      </c>
      <c r="M15" s="54">
        <v>450</v>
      </c>
      <c r="N15" s="55"/>
      <c r="O15" s="54" t="s">
        <v>60</v>
      </c>
      <c r="P15" s="54">
        <v>550</v>
      </c>
      <c r="Q15" s="55"/>
      <c r="R15" s="56"/>
      <c r="S15" s="57"/>
    </row>
    <row r="17" spans="1:19" x14ac:dyDescent="0.2">
      <c r="A17" s="48"/>
      <c r="B17" s="49"/>
      <c r="C17" s="164" t="s">
        <v>150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</row>
    <row r="18" spans="1:19" x14ac:dyDescent="0.2">
      <c r="A18" s="43"/>
      <c r="B18" s="44"/>
      <c r="C18" s="166" t="s">
        <v>128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7"/>
    </row>
    <row r="19" spans="1:19" ht="15.75" thickBot="1" x14ac:dyDescent="0.25">
      <c r="A19" s="45"/>
      <c r="B19" s="46"/>
      <c r="C19" s="168">
        <v>1</v>
      </c>
      <c r="D19" s="169"/>
      <c r="E19" s="60"/>
      <c r="F19" s="168">
        <v>2</v>
      </c>
      <c r="G19" s="169"/>
      <c r="H19" s="60"/>
      <c r="I19" s="168">
        <v>3</v>
      </c>
      <c r="J19" s="169"/>
      <c r="K19" s="60"/>
      <c r="L19" s="168">
        <v>4</v>
      </c>
      <c r="M19" s="169"/>
      <c r="N19" s="60"/>
      <c r="O19" s="168">
        <v>5</v>
      </c>
      <c r="P19" s="169"/>
      <c r="Q19" s="60"/>
      <c r="R19" s="168">
        <v>6</v>
      </c>
      <c r="S19" s="169"/>
    </row>
    <row r="20" spans="1:19" ht="15" customHeight="1" x14ac:dyDescent="0.2">
      <c r="A20" s="160" t="s">
        <v>129</v>
      </c>
      <c r="B20" s="162">
        <v>7</v>
      </c>
      <c r="C20" s="50" t="s">
        <v>60</v>
      </c>
      <c r="D20" s="50">
        <v>515</v>
      </c>
      <c r="E20" s="51"/>
      <c r="F20" s="50" t="s">
        <v>4</v>
      </c>
      <c r="G20" s="50">
        <v>415</v>
      </c>
      <c r="H20" s="51"/>
      <c r="I20" s="50" t="s">
        <v>49</v>
      </c>
      <c r="J20" s="50">
        <v>410</v>
      </c>
      <c r="K20" s="51"/>
      <c r="L20" s="50" t="s">
        <v>14</v>
      </c>
      <c r="M20" s="50">
        <v>385</v>
      </c>
      <c r="N20" s="51"/>
      <c r="O20" s="50" t="s">
        <v>73</v>
      </c>
      <c r="P20" s="50">
        <v>445</v>
      </c>
      <c r="Q20" s="51"/>
      <c r="R20" s="52"/>
      <c r="S20" s="53"/>
    </row>
    <row r="21" spans="1:19" ht="15.75" thickBot="1" x14ac:dyDescent="0.25">
      <c r="A21" s="160"/>
      <c r="B21" s="163"/>
      <c r="C21" s="54" t="s">
        <v>64</v>
      </c>
      <c r="D21" s="54">
        <v>300</v>
      </c>
      <c r="E21" s="55"/>
      <c r="F21" s="54" t="s">
        <v>131</v>
      </c>
      <c r="G21" s="54">
        <v>245</v>
      </c>
      <c r="H21" s="55"/>
      <c r="I21" s="54" t="s">
        <v>40</v>
      </c>
      <c r="J21" s="54">
        <v>255</v>
      </c>
      <c r="K21" s="55"/>
      <c r="L21" s="54" t="s">
        <v>55</v>
      </c>
      <c r="M21" s="54">
        <v>395</v>
      </c>
      <c r="N21" s="55"/>
      <c r="O21" s="54" t="s">
        <v>32</v>
      </c>
      <c r="P21" s="54">
        <v>315</v>
      </c>
      <c r="Q21" s="55"/>
      <c r="R21" s="56"/>
      <c r="S21" s="57"/>
    </row>
    <row r="22" spans="1:19" x14ac:dyDescent="0.2">
      <c r="A22" s="160"/>
      <c r="B22" s="162">
        <v>8</v>
      </c>
      <c r="C22" s="50" t="s">
        <v>31</v>
      </c>
      <c r="D22" s="50">
        <v>625</v>
      </c>
      <c r="E22" s="51"/>
      <c r="F22" s="50" t="s">
        <v>4</v>
      </c>
      <c r="G22" s="50">
        <v>365</v>
      </c>
      <c r="H22" s="51"/>
      <c r="I22" s="50" t="s">
        <v>55</v>
      </c>
      <c r="J22" s="50">
        <v>275</v>
      </c>
      <c r="K22" s="51"/>
      <c r="L22" s="50" t="s">
        <v>18</v>
      </c>
      <c r="M22" s="50">
        <v>360</v>
      </c>
      <c r="N22" s="51"/>
      <c r="O22" s="50" t="s">
        <v>69</v>
      </c>
      <c r="P22" s="50">
        <v>500</v>
      </c>
      <c r="Q22" s="51"/>
      <c r="R22" s="50" t="s">
        <v>131</v>
      </c>
      <c r="S22" s="58">
        <v>285</v>
      </c>
    </row>
    <row r="23" spans="1:19" ht="15.75" thickBot="1" x14ac:dyDescent="0.25">
      <c r="A23" s="160"/>
      <c r="B23" s="163"/>
      <c r="C23" s="54" t="s">
        <v>13</v>
      </c>
      <c r="D23" s="54">
        <v>160</v>
      </c>
      <c r="E23" s="55"/>
      <c r="F23" s="54" t="s">
        <v>49</v>
      </c>
      <c r="G23" s="54">
        <v>365</v>
      </c>
      <c r="H23" s="55"/>
      <c r="I23" s="54" t="s">
        <v>45</v>
      </c>
      <c r="J23" s="54">
        <v>525</v>
      </c>
      <c r="K23" s="55"/>
      <c r="L23" s="54" t="s">
        <v>32</v>
      </c>
      <c r="M23" s="54">
        <v>315</v>
      </c>
      <c r="N23" s="55"/>
      <c r="O23" s="54" t="s">
        <v>64</v>
      </c>
      <c r="P23" s="54">
        <v>290</v>
      </c>
      <c r="Q23" s="55"/>
      <c r="R23" s="54" t="s">
        <v>34</v>
      </c>
      <c r="S23" s="59">
        <v>505</v>
      </c>
    </row>
    <row r="24" spans="1:19" x14ac:dyDescent="0.2">
      <c r="A24" s="160"/>
      <c r="B24" s="162">
        <v>9</v>
      </c>
      <c r="C24" s="50" t="s">
        <v>45</v>
      </c>
      <c r="D24" s="50">
        <v>500</v>
      </c>
      <c r="E24" s="51"/>
      <c r="F24" s="50" t="s">
        <v>18</v>
      </c>
      <c r="G24" s="50">
        <v>320</v>
      </c>
      <c r="H24" s="51"/>
      <c r="I24" s="50" t="s">
        <v>14</v>
      </c>
      <c r="J24" s="50">
        <v>420</v>
      </c>
      <c r="K24" s="51"/>
      <c r="L24" s="50" t="s">
        <v>73</v>
      </c>
      <c r="M24" s="50">
        <v>315</v>
      </c>
      <c r="N24" s="51"/>
      <c r="O24" s="50" t="s">
        <v>31</v>
      </c>
      <c r="P24" s="50">
        <v>375</v>
      </c>
      <c r="Q24" s="51"/>
      <c r="R24" s="52"/>
      <c r="S24" s="53"/>
    </row>
    <row r="25" spans="1:19" ht="15.75" thickBot="1" x14ac:dyDescent="0.25">
      <c r="A25" s="160"/>
      <c r="B25" s="163"/>
      <c r="C25" s="54" t="s">
        <v>13</v>
      </c>
      <c r="D25" s="54">
        <v>150</v>
      </c>
      <c r="E25" s="55"/>
      <c r="F25" s="54" t="s">
        <v>40</v>
      </c>
      <c r="G25" s="54">
        <v>305</v>
      </c>
      <c r="H25" s="55"/>
      <c r="I25" s="54" t="s">
        <v>69</v>
      </c>
      <c r="J25" s="54">
        <v>425</v>
      </c>
      <c r="K25" s="55"/>
      <c r="L25" s="54" t="s">
        <v>60</v>
      </c>
      <c r="M25" s="54">
        <v>455</v>
      </c>
      <c r="N25" s="55"/>
      <c r="O25" s="54" t="s">
        <v>34</v>
      </c>
      <c r="P25" s="54">
        <v>455</v>
      </c>
      <c r="Q25" s="55"/>
      <c r="R25" s="56"/>
      <c r="S25" s="57"/>
    </row>
    <row r="26" spans="1:19" x14ac:dyDescent="0.2">
      <c r="A26" s="160"/>
      <c r="B26" s="162">
        <v>10</v>
      </c>
      <c r="C26" s="50" t="s">
        <v>31</v>
      </c>
      <c r="D26" s="50">
        <v>370</v>
      </c>
      <c r="E26" s="51"/>
      <c r="F26" s="50" t="s">
        <v>34</v>
      </c>
      <c r="G26" s="50">
        <v>405</v>
      </c>
      <c r="H26" s="51"/>
      <c r="I26" s="50" t="s">
        <v>18</v>
      </c>
      <c r="J26" s="50">
        <v>360</v>
      </c>
      <c r="K26" s="51"/>
      <c r="L26" s="50" t="s">
        <v>32</v>
      </c>
      <c r="M26" s="50">
        <v>310</v>
      </c>
      <c r="N26" s="51"/>
      <c r="O26" s="50" t="s">
        <v>55</v>
      </c>
      <c r="P26" s="50">
        <v>290</v>
      </c>
      <c r="Q26" s="51"/>
      <c r="R26" s="52"/>
      <c r="S26" s="53"/>
    </row>
    <row r="27" spans="1:19" ht="15.75" thickBot="1" x14ac:dyDescent="0.25">
      <c r="A27" s="160"/>
      <c r="B27" s="163"/>
      <c r="C27" s="54" t="s">
        <v>69</v>
      </c>
      <c r="D27" s="54">
        <v>425</v>
      </c>
      <c r="E27" s="55"/>
      <c r="F27" s="54" t="s">
        <v>49</v>
      </c>
      <c r="G27" s="54">
        <v>255</v>
      </c>
      <c r="H27" s="55"/>
      <c r="I27" s="54" t="s">
        <v>4</v>
      </c>
      <c r="J27" s="54">
        <v>345</v>
      </c>
      <c r="K27" s="55"/>
      <c r="L27" s="54" t="s">
        <v>64</v>
      </c>
      <c r="M27" s="54">
        <v>320</v>
      </c>
      <c r="N27" s="55"/>
      <c r="O27" s="54" t="s">
        <v>131</v>
      </c>
      <c r="P27" s="54">
        <v>280</v>
      </c>
      <c r="Q27" s="55"/>
      <c r="R27" s="56"/>
      <c r="S27" s="57"/>
    </row>
    <row r="28" spans="1:19" x14ac:dyDescent="0.2">
      <c r="A28" s="160"/>
      <c r="B28" s="162">
        <v>11</v>
      </c>
      <c r="C28" s="50" t="s">
        <v>45</v>
      </c>
      <c r="D28" s="50">
        <v>385</v>
      </c>
      <c r="E28" s="51"/>
      <c r="F28" s="50" t="s">
        <v>18</v>
      </c>
      <c r="G28" s="50">
        <v>240</v>
      </c>
      <c r="H28" s="51"/>
      <c r="I28" s="50" t="s">
        <v>14</v>
      </c>
      <c r="J28" s="50">
        <v>380</v>
      </c>
      <c r="K28" s="51"/>
      <c r="L28" s="50" t="s">
        <v>73</v>
      </c>
      <c r="M28" s="50">
        <v>535</v>
      </c>
      <c r="N28" s="51"/>
      <c r="O28" s="50" t="s">
        <v>31</v>
      </c>
      <c r="P28" s="50">
        <v>435</v>
      </c>
      <c r="Q28" s="51"/>
      <c r="R28" s="50" t="s">
        <v>13</v>
      </c>
      <c r="S28" s="58">
        <v>170</v>
      </c>
    </row>
    <row r="29" spans="1:19" ht="15.75" thickBot="1" x14ac:dyDescent="0.25">
      <c r="A29" s="160"/>
      <c r="B29" s="163"/>
      <c r="C29" s="54" t="s">
        <v>60</v>
      </c>
      <c r="D29" s="54">
        <v>325</v>
      </c>
      <c r="E29" s="55"/>
      <c r="F29" s="54" t="s">
        <v>34</v>
      </c>
      <c r="G29" s="54">
        <v>455</v>
      </c>
      <c r="H29" s="55"/>
      <c r="I29" s="54" t="s">
        <v>32</v>
      </c>
      <c r="J29" s="54">
        <v>330</v>
      </c>
      <c r="K29" s="55"/>
      <c r="L29" s="54" t="s">
        <v>40</v>
      </c>
      <c r="M29" s="54">
        <v>140</v>
      </c>
      <c r="N29" s="55"/>
      <c r="O29" s="54" t="s">
        <v>55</v>
      </c>
      <c r="P29" s="54">
        <v>260</v>
      </c>
      <c r="Q29" s="55"/>
      <c r="R29" s="54" t="s">
        <v>49</v>
      </c>
      <c r="S29" s="59">
        <v>350</v>
      </c>
    </row>
    <row r="30" spans="1:19" x14ac:dyDescent="0.2">
      <c r="A30" s="160"/>
      <c r="B30" s="162">
        <v>12</v>
      </c>
      <c r="C30" s="50" t="s">
        <v>14</v>
      </c>
      <c r="D30" s="50">
        <v>270</v>
      </c>
      <c r="E30" s="51"/>
      <c r="F30" s="50" t="s">
        <v>4</v>
      </c>
      <c r="G30" s="50">
        <v>285</v>
      </c>
      <c r="H30" s="51"/>
      <c r="I30" s="50" t="s">
        <v>40</v>
      </c>
      <c r="J30" s="50">
        <v>345</v>
      </c>
      <c r="K30" s="51"/>
      <c r="L30" s="50" t="s">
        <v>131</v>
      </c>
      <c r="M30" s="50">
        <v>385</v>
      </c>
      <c r="N30" s="51"/>
      <c r="O30" s="50" t="s">
        <v>69</v>
      </c>
      <c r="P30" s="50">
        <v>340</v>
      </c>
      <c r="Q30" s="51"/>
      <c r="R30" s="52"/>
      <c r="S30" s="53"/>
    </row>
    <row r="31" spans="1:19" ht="15.75" thickBot="1" x14ac:dyDescent="0.25">
      <c r="A31" s="161"/>
      <c r="B31" s="163"/>
      <c r="C31" s="54" t="s">
        <v>60</v>
      </c>
      <c r="D31" s="54">
        <v>575</v>
      </c>
      <c r="E31" s="55"/>
      <c r="F31" s="54" t="s">
        <v>73</v>
      </c>
      <c r="G31" s="54">
        <v>420</v>
      </c>
      <c r="H31" s="55"/>
      <c r="I31" s="54" t="s">
        <v>64</v>
      </c>
      <c r="J31" s="54">
        <v>420</v>
      </c>
      <c r="K31" s="55"/>
      <c r="L31" s="54" t="s">
        <v>13</v>
      </c>
      <c r="M31" s="54">
        <v>195</v>
      </c>
      <c r="N31" s="55"/>
      <c r="O31" s="54" t="s">
        <v>45</v>
      </c>
      <c r="P31" s="54">
        <v>550</v>
      </c>
      <c r="Q31" s="55"/>
      <c r="R31" s="56"/>
      <c r="S31" s="57"/>
    </row>
    <row r="33" spans="1:19" x14ac:dyDescent="0.2">
      <c r="A33" s="109"/>
      <c r="B33" s="110"/>
      <c r="C33" s="164" t="s">
        <v>164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5"/>
    </row>
    <row r="34" spans="1:19" x14ac:dyDescent="0.2">
      <c r="A34" s="105"/>
      <c r="B34" s="106"/>
      <c r="C34" s="166" t="s">
        <v>128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7"/>
    </row>
    <row r="35" spans="1:19" ht="15.75" thickBot="1" x14ac:dyDescent="0.25">
      <c r="A35" s="107"/>
      <c r="B35" s="108"/>
      <c r="C35" s="168">
        <v>1</v>
      </c>
      <c r="D35" s="169"/>
      <c r="E35" s="121"/>
      <c r="F35" s="168">
        <v>2</v>
      </c>
      <c r="G35" s="169"/>
      <c r="H35" s="121"/>
      <c r="I35" s="168">
        <v>3</v>
      </c>
      <c r="J35" s="169"/>
      <c r="K35" s="121"/>
      <c r="L35" s="168">
        <v>4</v>
      </c>
      <c r="M35" s="169"/>
      <c r="N35" s="121"/>
      <c r="O35" s="168">
        <v>5</v>
      </c>
      <c r="P35" s="169"/>
      <c r="Q35" s="121"/>
      <c r="R35" s="168">
        <v>6</v>
      </c>
      <c r="S35" s="169"/>
    </row>
    <row r="36" spans="1:19" ht="15" customHeight="1" x14ac:dyDescent="0.2">
      <c r="A36" s="160" t="s">
        <v>129</v>
      </c>
      <c r="B36" s="162">
        <v>13</v>
      </c>
      <c r="C36" s="111" t="s">
        <v>32</v>
      </c>
      <c r="D36" s="111">
        <v>275</v>
      </c>
      <c r="E36" s="112"/>
      <c r="F36" s="111" t="s">
        <v>4</v>
      </c>
      <c r="G36" s="111">
        <v>385</v>
      </c>
      <c r="H36" s="112"/>
      <c r="I36" s="111" t="s">
        <v>49</v>
      </c>
      <c r="J36" s="111">
        <v>295</v>
      </c>
      <c r="K36" s="112"/>
      <c r="L36" s="111" t="s">
        <v>40</v>
      </c>
      <c r="M36" s="111">
        <v>315</v>
      </c>
      <c r="N36" s="112"/>
      <c r="O36" s="111" t="s">
        <v>13</v>
      </c>
      <c r="P36" s="111">
        <v>145</v>
      </c>
      <c r="Q36" s="112"/>
      <c r="R36" s="113"/>
      <c r="S36" s="114"/>
    </row>
    <row r="37" spans="1:19" ht="15.75" thickBot="1" x14ac:dyDescent="0.25">
      <c r="A37" s="160"/>
      <c r="B37" s="163"/>
      <c r="C37" s="115" t="s">
        <v>34</v>
      </c>
      <c r="D37" s="115">
        <v>520</v>
      </c>
      <c r="E37" s="116"/>
      <c r="F37" s="115" t="s">
        <v>64</v>
      </c>
      <c r="G37" s="115">
        <v>385</v>
      </c>
      <c r="H37" s="116"/>
      <c r="I37" s="115" t="s">
        <v>55</v>
      </c>
      <c r="J37" s="115">
        <v>365</v>
      </c>
      <c r="K37" s="116"/>
      <c r="L37" s="115" t="s">
        <v>14</v>
      </c>
      <c r="M37" s="115">
        <v>430</v>
      </c>
      <c r="N37" s="116"/>
      <c r="O37" s="115" t="s">
        <v>60</v>
      </c>
      <c r="P37" s="115">
        <v>580</v>
      </c>
      <c r="Q37" s="116"/>
      <c r="R37" s="117"/>
      <c r="S37" s="118"/>
    </row>
    <row r="38" spans="1:19" x14ac:dyDescent="0.2">
      <c r="A38" s="160"/>
      <c r="B38" s="162">
        <v>14</v>
      </c>
      <c r="C38" s="111" t="s">
        <v>31</v>
      </c>
      <c r="D38" s="111">
        <v>355</v>
      </c>
      <c r="E38" s="112"/>
      <c r="F38" s="111" t="s">
        <v>49</v>
      </c>
      <c r="G38" s="111">
        <v>295</v>
      </c>
      <c r="H38" s="112"/>
      <c r="I38" s="111" t="s">
        <v>4</v>
      </c>
      <c r="J38" s="111">
        <v>335</v>
      </c>
      <c r="K38" s="112"/>
      <c r="L38" s="111" t="s">
        <v>18</v>
      </c>
      <c r="M38" s="111">
        <v>460</v>
      </c>
      <c r="N38" s="112"/>
      <c r="O38" s="111" t="s">
        <v>45</v>
      </c>
      <c r="P38" s="111">
        <v>395</v>
      </c>
      <c r="Q38" s="112"/>
      <c r="R38" s="111" t="s">
        <v>131</v>
      </c>
      <c r="S38" s="119">
        <v>230</v>
      </c>
    </row>
    <row r="39" spans="1:19" ht="15.75" thickBot="1" x14ac:dyDescent="0.25">
      <c r="A39" s="160"/>
      <c r="B39" s="163"/>
      <c r="C39" s="115" t="s">
        <v>64</v>
      </c>
      <c r="D39" s="115">
        <v>390</v>
      </c>
      <c r="E39" s="116"/>
      <c r="F39" s="115" t="s">
        <v>69</v>
      </c>
      <c r="G39" s="115">
        <v>440</v>
      </c>
      <c r="H39" s="116"/>
      <c r="I39" s="115" t="s">
        <v>14</v>
      </c>
      <c r="J39" s="115">
        <v>400</v>
      </c>
      <c r="K39" s="116"/>
      <c r="L39" s="115" t="s">
        <v>13</v>
      </c>
      <c r="M39" s="115">
        <v>155</v>
      </c>
      <c r="N39" s="116"/>
      <c r="O39" s="115" t="s">
        <v>32</v>
      </c>
      <c r="P39" s="115">
        <v>325</v>
      </c>
      <c r="Q39" s="116"/>
      <c r="R39" s="115" t="s">
        <v>73</v>
      </c>
      <c r="S39" s="120">
        <v>240</v>
      </c>
    </row>
    <row r="40" spans="1:19" x14ac:dyDescent="0.2">
      <c r="A40" s="160"/>
      <c r="B40" s="162">
        <v>15</v>
      </c>
      <c r="C40" s="111" t="s">
        <v>69</v>
      </c>
      <c r="D40" s="111">
        <v>245</v>
      </c>
      <c r="E40" s="112"/>
      <c r="F40" s="111" t="s">
        <v>18</v>
      </c>
      <c r="G40" s="111">
        <v>235</v>
      </c>
      <c r="H40" s="112"/>
      <c r="I40" s="111" t="s">
        <v>40</v>
      </c>
      <c r="J40" s="111">
        <v>190</v>
      </c>
      <c r="K40" s="112"/>
      <c r="L40" s="111" t="s">
        <v>31</v>
      </c>
      <c r="M40" s="111">
        <v>415</v>
      </c>
      <c r="N40" s="112"/>
      <c r="O40" s="111" t="s">
        <v>34</v>
      </c>
      <c r="P40" s="111">
        <v>410</v>
      </c>
      <c r="Q40" s="112"/>
      <c r="R40" s="113"/>
      <c r="S40" s="114"/>
    </row>
    <row r="41" spans="1:19" ht="15.75" thickBot="1" x14ac:dyDescent="0.25">
      <c r="A41" s="160"/>
      <c r="B41" s="163"/>
      <c r="C41" s="115" t="s">
        <v>131</v>
      </c>
      <c r="D41" s="115">
        <v>290</v>
      </c>
      <c r="E41" s="116"/>
      <c r="F41" s="115" t="s">
        <v>55</v>
      </c>
      <c r="G41" s="115">
        <v>390</v>
      </c>
      <c r="H41" s="116"/>
      <c r="I41" s="115" t="s">
        <v>45</v>
      </c>
      <c r="J41" s="115">
        <v>430</v>
      </c>
      <c r="K41" s="116"/>
      <c r="L41" s="115" t="s">
        <v>73</v>
      </c>
      <c r="M41" s="115">
        <v>340</v>
      </c>
      <c r="N41" s="116"/>
      <c r="O41" s="115" t="s">
        <v>60</v>
      </c>
      <c r="P41" s="115">
        <v>315</v>
      </c>
      <c r="Q41" s="116"/>
      <c r="R41" s="117"/>
      <c r="S41" s="118"/>
    </row>
    <row r="42" spans="1:19" x14ac:dyDescent="0.2">
      <c r="A42" s="160"/>
      <c r="B42" s="162">
        <v>16</v>
      </c>
      <c r="C42" s="111" t="s">
        <v>49</v>
      </c>
      <c r="D42" s="111">
        <v>375</v>
      </c>
      <c r="E42" s="112"/>
      <c r="F42" s="111" t="s">
        <v>31</v>
      </c>
      <c r="G42" s="111">
        <v>425</v>
      </c>
      <c r="H42" s="112"/>
      <c r="I42" s="111" t="s">
        <v>32</v>
      </c>
      <c r="J42" s="111">
        <v>415</v>
      </c>
      <c r="K42" s="112"/>
      <c r="L42" s="111" t="s">
        <v>4</v>
      </c>
      <c r="M42" s="111">
        <v>370</v>
      </c>
      <c r="N42" s="112"/>
      <c r="O42" s="111" t="s">
        <v>18</v>
      </c>
      <c r="P42" s="111">
        <v>365</v>
      </c>
      <c r="Q42" s="112"/>
      <c r="R42" s="113"/>
      <c r="S42" s="114"/>
    </row>
    <row r="43" spans="1:19" ht="15.75" thickBot="1" x14ac:dyDescent="0.25">
      <c r="A43" s="160"/>
      <c r="B43" s="163"/>
      <c r="C43" s="115" t="s">
        <v>64</v>
      </c>
      <c r="D43" s="115">
        <v>400</v>
      </c>
      <c r="E43" s="116"/>
      <c r="F43" s="115" t="s">
        <v>14</v>
      </c>
      <c r="G43" s="115">
        <v>335</v>
      </c>
      <c r="H43" s="116"/>
      <c r="I43" s="115" t="s">
        <v>13</v>
      </c>
      <c r="J43" s="115">
        <v>185</v>
      </c>
      <c r="K43" s="116"/>
      <c r="L43" s="115" t="s">
        <v>45</v>
      </c>
      <c r="M43" s="115">
        <v>415</v>
      </c>
      <c r="N43" s="116"/>
      <c r="O43" s="115" t="s">
        <v>73</v>
      </c>
      <c r="P43" s="115">
        <v>345</v>
      </c>
      <c r="Q43" s="116"/>
      <c r="R43" s="117"/>
      <c r="S43" s="118"/>
    </row>
    <row r="44" spans="1:19" x14ac:dyDescent="0.2">
      <c r="A44" s="160"/>
      <c r="B44" s="162">
        <v>17</v>
      </c>
      <c r="C44" s="111" t="s">
        <v>14</v>
      </c>
      <c r="D44" s="111">
        <v>350</v>
      </c>
      <c r="E44" s="112"/>
      <c r="F44" s="111" t="s">
        <v>32</v>
      </c>
      <c r="G44" s="111">
        <v>415</v>
      </c>
      <c r="H44" s="112"/>
      <c r="I44" s="111" t="s">
        <v>31</v>
      </c>
      <c r="J44" s="111">
        <v>495</v>
      </c>
      <c r="K44" s="112"/>
      <c r="L44" s="111" t="s">
        <v>49</v>
      </c>
      <c r="M44" s="111">
        <v>440</v>
      </c>
      <c r="N44" s="112"/>
      <c r="O44" s="111" t="s">
        <v>34</v>
      </c>
      <c r="P44" s="111">
        <v>600</v>
      </c>
      <c r="Q44" s="112"/>
      <c r="R44" s="111" t="s">
        <v>60</v>
      </c>
      <c r="S44" s="119">
        <v>385</v>
      </c>
    </row>
    <row r="45" spans="1:19" ht="15.75" thickBot="1" x14ac:dyDescent="0.25">
      <c r="A45" s="160"/>
      <c r="B45" s="163"/>
      <c r="C45" s="115" t="s">
        <v>131</v>
      </c>
      <c r="D45" s="115">
        <v>340</v>
      </c>
      <c r="E45" s="116"/>
      <c r="F45" s="115" t="s">
        <v>55</v>
      </c>
      <c r="G45" s="115">
        <v>360</v>
      </c>
      <c r="H45" s="116"/>
      <c r="I45" s="115" t="s">
        <v>45</v>
      </c>
      <c r="J45" s="115">
        <v>375</v>
      </c>
      <c r="K45" s="116"/>
      <c r="L45" s="115" t="s">
        <v>73</v>
      </c>
      <c r="M45" s="115">
        <v>360</v>
      </c>
      <c r="N45" s="116"/>
      <c r="O45" s="115" t="s">
        <v>40</v>
      </c>
      <c r="P45" s="115">
        <v>280</v>
      </c>
      <c r="Q45" s="116"/>
      <c r="R45" s="115" t="s">
        <v>69</v>
      </c>
      <c r="S45" s="120">
        <v>425</v>
      </c>
    </row>
    <row r="46" spans="1:19" x14ac:dyDescent="0.2">
      <c r="A46" s="160"/>
      <c r="B46" s="162">
        <v>18</v>
      </c>
      <c r="C46" s="111" t="s">
        <v>60</v>
      </c>
      <c r="D46" s="111">
        <v>435</v>
      </c>
      <c r="E46" s="112"/>
      <c r="F46" s="111" t="s">
        <v>40</v>
      </c>
      <c r="G46" s="111">
        <v>520</v>
      </c>
      <c r="H46" s="112"/>
      <c r="I46" s="111" t="s">
        <v>4</v>
      </c>
      <c r="J46" s="111">
        <v>315</v>
      </c>
      <c r="K46" s="112"/>
      <c r="L46" s="111" t="s">
        <v>18</v>
      </c>
      <c r="M46" s="111">
        <v>145</v>
      </c>
      <c r="N46" s="112"/>
      <c r="O46" s="111" t="s">
        <v>131</v>
      </c>
      <c r="P46" s="111">
        <v>310</v>
      </c>
      <c r="Q46" s="112"/>
      <c r="R46" s="113"/>
      <c r="S46" s="114"/>
    </row>
    <row r="47" spans="1:19" ht="15.75" thickBot="1" x14ac:dyDescent="0.25">
      <c r="A47" s="161"/>
      <c r="B47" s="163"/>
      <c r="C47" s="115" t="s">
        <v>55</v>
      </c>
      <c r="D47" s="115">
        <v>255</v>
      </c>
      <c r="E47" s="116"/>
      <c r="F47" s="115" t="s">
        <v>13</v>
      </c>
      <c r="G47" s="115">
        <v>135</v>
      </c>
      <c r="H47" s="116"/>
      <c r="I47" s="115" t="s">
        <v>34</v>
      </c>
      <c r="J47" s="115">
        <v>475</v>
      </c>
      <c r="K47" s="116"/>
      <c r="L47" s="115" t="s">
        <v>69</v>
      </c>
      <c r="M47" s="115">
        <v>405</v>
      </c>
      <c r="N47" s="116"/>
      <c r="O47" s="115" t="s">
        <v>64</v>
      </c>
      <c r="P47" s="115">
        <v>310</v>
      </c>
      <c r="Q47" s="116"/>
      <c r="R47" s="117"/>
      <c r="S47" s="118"/>
    </row>
    <row r="49" spans="1:19" x14ac:dyDescent="0.2">
      <c r="A49" s="109"/>
      <c r="B49" s="110"/>
      <c r="C49" s="164" t="s">
        <v>170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</row>
    <row r="50" spans="1:19" x14ac:dyDescent="0.2">
      <c r="A50" s="105"/>
      <c r="B50" s="106"/>
      <c r="C50" s="166" t="s">
        <v>128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7"/>
    </row>
    <row r="51" spans="1:19" ht="15.75" thickBot="1" x14ac:dyDescent="0.25">
      <c r="A51" s="107"/>
      <c r="B51" s="108"/>
      <c r="C51" s="168">
        <v>1</v>
      </c>
      <c r="D51" s="169"/>
      <c r="E51" s="121"/>
      <c r="F51" s="168">
        <v>2</v>
      </c>
      <c r="G51" s="169"/>
      <c r="H51" s="121"/>
      <c r="I51" s="168">
        <v>3</v>
      </c>
      <c r="J51" s="169"/>
      <c r="K51" s="121"/>
      <c r="L51" s="168">
        <v>4</v>
      </c>
      <c r="M51" s="169"/>
      <c r="N51" s="121"/>
      <c r="O51" s="168">
        <v>5</v>
      </c>
      <c r="P51" s="169"/>
      <c r="Q51" s="121"/>
      <c r="R51" s="168">
        <v>6</v>
      </c>
      <c r="S51" s="169"/>
    </row>
    <row r="52" spans="1:19" x14ac:dyDescent="0.2">
      <c r="A52" s="160" t="s">
        <v>129</v>
      </c>
      <c r="B52" s="162">
        <v>13</v>
      </c>
      <c r="C52" s="111" t="s">
        <v>31</v>
      </c>
      <c r="D52" s="111">
        <v>425</v>
      </c>
      <c r="E52" s="112"/>
      <c r="F52" s="111" t="s">
        <v>34</v>
      </c>
      <c r="G52" s="111">
        <v>455</v>
      </c>
      <c r="H52" s="112"/>
      <c r="I52" s="111" t="s">
        <v>73</v>
      </c>
      <c r="J52" s="111">
        <v>395</v>
      </c>
      <c r="K52" s="112"/>
      <c r="L52" s="111" t="s">
        <v>131</v>
      </c>
      <c r="M52" s="111">
        <v>530</v>
      </c>
      <c r="N52" s="112"/>
      <c r="O52" s="111" t="s">
        <v>4</v>
      </c>
      <c r="P52" s="111">
        <v>435</v>
      </c>
      <c r="Q52" s="112"/>
      <c r="R52" s="113"/>
      <c r="S52" s="114"/>
    </row>
    <row r="53" spans="1:19" ht="15.75" thickBot="1" x14ac:dyDescent="0.25">
      <c r="A53" s="160"/>
      <c r="B53" s="163"/>
      <c r="C53" s="115" t="s">
        <v>60</v>
      </c>
      <c r="D53" s="115">
        <v>475</v>
      </c>
      <c r="E53" s="116"/>
      <c r="F53" s="115" t="s">
        <v>69</v>
      </c>
      <c r="G53" s="115">
        <v>370</v>
      </c>
      <c r="H53" s="116"/>
      <c r="I53" s="115" t="s">
        <v>32</v>
      </c>
      <c r="J53" s="115">
        <v>390</v>
      </c>
      <c r="K53" s="116"/>
      <c r="L53" s="115" t="s">
        <v>40</v>
      </c>
      <c r="M53" s="115">
        <v>255</v>
      </c>
      <c r="N53" s="116"/>
      <c r="O53" s="115" t="s">
        <v>13</v>
      </c>
      <c r="P53" s="115">
        <v>295</v>
      </c>
      <c r="Q53" s="116"/>
      <c r="R53" s="117"/>
      <c r="S53" s="118"/>
    </row>
    <row r="54" spans="1:19" x14ac:dyDescent="0.2">
      <c r="A54" s="160"/>
      <c r="B54" s="162">
        <v>14</v>
      </c>
      <c r="C54" s="111" t="s">
        <v>31</v>
      </c>
      <c r="D54" s="111">
        <v>275</v>
      </c>
      <c r="E54" s="112"/>
      <c r="F54" s="111" t="s">
        <v>14</v>
      </c>
      <c r="G54" s="111">
        <v>335</v>
      </c>
      <c r="H54" s="112"/>
      <c r="I54" s="111" t="s">
        <v>64</v>
      </c>
      <c r="J54" s="111">
        <v>300</v>
      </c>
      <c r="K54" s="112"/>
      <c r="L54" s="111" t="s">
        <v>18</v>
      </c>
      <c r="M54" s="111">
        <v>380</v>
      </c>
      <c r="N54" s="112"/>
      <c r="O54" s="111" t="s">
        <v>49</v>
      </c>
      <c r="P54" s="111">
        <v>385</v>
      </c>
      <c r="Q54" s="112"/>
      <c r="R54" s="111" t="s">
        <v>4</v>
      </c>
      <c r="S54" s="119">
        <v>420</v>
      </c>
    </row>
    <row r="55" spans="1:19" ht="15.75" thickBot="1" x14ac:dyDescent="0.25">
      <c r="A55" s="160"/>
      <c r="B55" s="163"/>
      <c r="C55" s="115" t="s">
        <v>45</v>
      </c>
      <c r="D55" s="115">
        <v>410</v>
      </c>
      <c r="E55" s="116"/>
      <c r="F55" s="115" t="s">
        <v>69</v>
      </c>
      <c r="G55" s="115">
        <v>370</v>
      </c>
      <c r="H55" s="116"/>
      <c r="I55" s="115" t="s">
        <v>55</v>
      </c>
      <c r="J55" s="115">
        <v>405</v>
      </c>
      <c r="K55" s="116"/>
      <c r="L55" s="115" t="s">
        <v>73</v>
      </c>
      <c r="M55" s="115">
        <v>370</v>
      </c>
      <c r="N55" s="116"/>
      <c r="O55" s="115" t="s">
        <v>13</v>
      </c>
      <c r="P55" s="115">
        <v>185</v>
      </c>
      <c r="Q55" s="116"/>
      <c r="R55" s="115" t="s">
        <v>131</v>
      </c>
      <c r="S55" s="120">
        <v>370</v>
      </c>
    </row>
    <row r="56" spans="1:19" x14ac:dyDescent="0.2">
      <c r="A56" s="160"/>
      <c r="B56" s="162">
        <v>15</v>
      </c>
      <c r="C56" s="111" t="s">
        <v>34</v>
      </c>
      <c r="D56" s="111">
        <v>385</v>
      </c>
      <c r="E56" s="112"/>
      <c r="F56" s="111" t="s">
        <v>60</v>
      </c>
      <c r="G56" s="111">
        <v>220</v>
      </c>
      <c r="H56" s="112"/>
      <c r="I56" s="111" t="s">
        <v>64</v>
      </c>
      <c r="J56" s="111">
        <v>260</v>
      </c>
      <c r="K56" s="112"/>
      <c r="L56" s="111" t="s">
        <v>55</v>
      </c>
      <c r="M56" s="111">
        <v>315</v>
      </c>
      <c r="N56" s="112"/>
      <c r="O56" s="111" t="s">
        <v>49</v>
      </c>
      <c r="P56" s="111">
        <v>310</v>
      </c>
      <c r="Q56" s="112"/>
      <c r="R56" s="113"/>
      <c r="S56" s="114"/>
    </row>
    <row r="57" spans="1:19" ht="15.75" thickBot="1" x14ac:dyDescent="0.25">
      <c r="A57" s="160"/>
      <c r="B57" s="163"/>
      <c r="C57" s="115" t="s">
        <v>14</v>
      </c>
      <c r="D57" s="115">
        <v>200</v>
      </c>
      <c r="E57" s="116"/>
      <c r="F57" s="115" t="s">
        <v>45</v>
      </c>
      <c r="G57" s="115">
        <v>315</v>
      </c>
      <c r="H57" s="116"/>
      <c r="I57" s="115" t="s">
        <v>18</v>
      </c>
      <c r="J57" s="115">
        <v>420</v>
      </c>
      <c r="K57" s="116"/>
      <c r="L57" s="115" t="s">
        <v>32</v>
      </c>
      <c r="M57" s="115">
        <v>285</v>
      </c>
      <c r="N57" s="116"/>
      <c r="O57" s="115" t="s">
        <v>40</v>
      </c>
      <c r="P57" s="115">
        <v>345</v>
      </c>
      <c r="Q57" s="116"/>
      <c r="R57" s="117"/>
      <c r="S57" s="118"/>
    </row>
    <row r="58" spans="1:19" x14ac:dyDescent="0.2">
      <c r="A58" s="160"/>
      <c r="B58" s="162">
        <v>16</v>
      </c>
      <c r="C58" s="111" t="s">
        <v>69</v>
      </c>
      <c r="D58" s="111">
        <v>335</v>
      </c>
      <c r="E58" s="112"/>
      <c r="F58" s="111" t="s">
        <v>14</v>
      </c>
      <c r="G58" s="111">
        <v>295</v>
      </c>
      <c r="H58" s="112"/>
      <c r="I58" s="111" t="s">
        <v>18</v>
      </c>
      <c r="J58" s="111">
        <v>345</v>
      </c>
      <c r="K58" s="112"/>
      <c r="L58" s="111" t="s">
        <v>64</v>
      </c>
      <c r="M58" s="111">
        <v>235</v>
      </c>
      <c r="N58" s="112"/>
      <c r="O58" s="111" t="s">
        <v>13</v>
      </c>
      <c r="P58" s="111">
        <v>175</v>
      </c>
      <c r="Q58" s="112"/>
      <c r="R58" s="113"/>
      <c r="S58" s="114"/>
    </row>
    <row r="59" spans="1:19" ht="15.75" thickBot="1" x14ac:dyDescent="0.25">
      <c r="A59" s="160"/>
      <c r="B59" s="163"/>
      <c r="C59" s="115" t="s">
        <v>45</v>
      </c>
      <c r="D59" s="115">
        <v>340</v>
      </c>
      <c r="E59" s="116"/>
      <c r="F59" s="115" t="s">
        <v>31</v>
      </c>
      <c r="G59" s="115">
        <v>390</v>
      </c>
      <c r="H59" s="116"/>
      <c r="I59" s="115" t="s">
        <v>32</v>
      </c>
      <c r="J59" s="115">
        <v>320</v>
      </c>
      <c r="K59" s="116"/>
      <c r="L59" s="115" t="s">
        <v>73</v>
      </c>
      <c r="M59" s="115">
        <v>445</v>
      </c>
      <c r="N59" s="116"/>
      <c r="O59" s="115" t="s">
        <v>131</v>
      </c>
      <c r="P59" s="115">
        <v>285</v>
      </c>
      <c r="Q59" s="116"/>
      <c r="R59" s="117"/>
      <c r="S59" s="118"/>
    </row>
    <row r="60" spans="1:19" x14ac:dyDescent="0.2">
      <c r="A60" s="160"/>
      <c r="B60" s="162">
        <v>17</v>
      </c>
      <c r="C60" s="111" t="s">
        <v>34</v>
      </c>
      <c r="D60" s="111">
        <v>450</v>
      </c>
      <c r="E60" s="112"/>
      <c r="F60" s="111" t="s">
        <v>14</v>
      </c>
      <c r="G60" s="111">
        <v>255</v>
      </c>
      <c r="H60" s="112"/>
      <c r="I60" s="111" t="s">
        <v>73</v>
      </c>
      <c r="J60" s="111">
        <v>330</v>
      </c>
      <c r="K60" s="112"/>
      <c r="L60" s="111" t="s">
        <v>64</v>
      </c>
      <c r="M60" s="111">
        <v>280</v>
      </c>
      <c r="N60" s="112"/>
      <c r="O60" s="111" t="s">
        <v>4</v>
      </c>
      <c r="P60" s="111">
        <v>420</v>
      </c>
      <c r="Q60" s="112"/>
      <c r="R60" s="111" t="s">
        <v>40</v>
      </c>
      <c r="S60" s="119">
        <v>365</v>
      </c>
    </row>
    <row r="61" spans="1:19" ht="15.75" thickBot="1" x14ac:dyDescent="0.25">
      <c r="A61" s="160"/>
      <c r="B61" s="163"/>
      <c r="C61" s="115" t="s">
        <v>45</v>
      </c>
      <c r="D61" s="115">
        <v>365</v>
      </c>
      <c r="E61" s="116"/>
      <c r="F61" s="115" t="s">
        <v>60</v>
      </c>
      <c r="G61" s="115">
        <v>380</v>
      </c>
      <c r="H61" s="116"/>
      <c r="I61" s="115" t="s">
        <v>55</v>
      </c>
      <c r="J61" s="115">
        <v>300</v>
      </c>
      <c r="K61" s="116"/>
      <c r="L61" s="115" t="s">
        <v>32</v>
      </c>
      <c r="M61" s="115">
        <v>395</v>
      </c>
      <c r="N61" s="116"/>
      <c r="O61" s="115" t="s">
        <v>49</v>
      </c>
      <c r="P61" s="115">
        <v>325</v>
      </c>
      <c r="Q61" s="116"/>
      <c r="R61" s="115" t="s">
        <v>13</v>
      </c>
      <c r="S61" s="120">
        <v>195</v>
      </c>
    </row>
    <row r="62" spans="1:19" x14ac:dyDescent="0.2">
      <c r="A62" s="160"/>
      <c r="B62" s="162">
        <v>18</v>
      </c>
      <c r="C62" s="111" t="s">
        <v>60</v>
      </c>
      <c r="D62" s="111">
        <v>450</v>
      </c>
      <c r="E62" s="112"/>
      <c r="F62" s="111" t="s">
        <v>34</v>
      </c>
      <c r="G62" s="111">
        <v>390</v>
      </c>
      <c r="H62" s="112"/>
      <c r="I62" s="111" t="s">
        <v>55</v>
      </c>
      <c r="J62" s="111">
        <v>300</v>
      </c>
      <c r="K62" s="112"/>
      <c r="L62" s="111" t="s">
        <v>49</v>
      </c>
      <c r="M62" s="111">
        <v>270</v>
      </c>
      <c r="N62" s="112"/>
      <c r="O62" s="111" t="s">
        <v>4</v>
      </c>
      <c r="P62" s="111">
        <v>415</v>
      </c>
      <c r="Q62" s="112"/>
      <c r="R62" s="113"/>
      <c r="S62" s="114"/>
    </row>
    <row r="63" spans="1:19" ht="15.75" thickBot="1" x14ac:dyDescent="0.25">
      <c r="A63" s="161"/>
      <c r="B63" s="163"/>
      <c r="C63" s="115" t="s">
        <v>69</v>
      </c>
      <c r="D63" s="115">
        <v>295</v>
      </c>
      <c r="E63" s="116"/>
      <c r="F63" s="115" t="s">
        <v>31</v>
      </c>
      <c r="G63" s="115">
        <v>365</v>
      </c>
      <c r="H63" s="116"/>
      <c r="I63" s="115" t="s">
        <v>18</v>
      </c>
      <c r="J63" s="115">
        <v>395</v>
      </c>
      <c r="K63" s="116"/>
      <c r="L63" s="115" t="s">
        <v>131</v>
      </c>
      <c r="M63" s="115">
        <v>345</v>
      </c>
      <c r="N63" s="116"/>
      <c r="O63" s="115" t="s">
        <v>40</v>
      </c>
      <c r="P63" s="115">
        <v>280</v>
      </c>
      <c r="Q63" s="116"/>
      <c r="R63" s="117"/>
      <c r="S63" s="118"/>
    </row>
    <row r="65" spans="1:19" x14ac:dyDescent="0.2">
      <c r="A65" s="109"/>
      <c r="B65" s="110"/>
      <c r="C65" s="164" t="s">
        <v>174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5"/>
    </row>
    <row r="66" spans="1:19" x14ac:dyDescent="0.2">
      <c r="A66" s="105"/>
      <c r="B66" s="106"/>
      <c r="C66" s="166" t="s">
        <v>128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7"/>
    </row>
    <row r="67" spans="1:19" ht="15.75" thickBot="1" x14ac:dyDescent="0.25">
      <c r="A67" s="107"/>
      <c r="B67" s="108"/>
      <c r="C67" s="168">
        <v>1</v>
      </c>
      <c r="D67" s="169"/>
      <c r="E67" s="121"/>
      <c r="F67" s="168">
        <v>2</v>
      </c>
      <c r="G67" s="169"/>
      <c r="H67" s="121"/>
      <c r="I67" s="168">
        <v>3</v>
      </c>
      <c r="J67" s="169"/>
      <c r="K67" s="121"/>
      <c r="L67" s="168">
        <v>4</v>
      </c>
      <c r="M67" s="169"/>
      <c r="N67" s="121"/>
      <c r="O67" s="168">
        <v>5</v>
      </c>
      <c r="P67" s="169"/>
      <c r="Q67" s="121"/>
      <c r="R67" s="168">
        <v>6</v>
      </c>
      <c r="S67" s="169"/>
    </row>
    <row r="68" spans="1:19" x14ac:dyDescent="0.2">
      <c r="A68" s="160" t="s">
        <v>129</v>
      </c>
      <c r="B68" s="162">
        <v>25</v>
      </c>
      <c r="C68" s="111" t="s">
        <v>18</v>
      </c>
      <c r="D68" s="111">
        <v>280</v>
      </c>
      <c r="E68" s="112"/>
      <c r="F68" s="111" t="s">
        <v>34</v>
      </c>
      <c r="G68" s="111">
        <v>315</v>
      </c>
      <c r="H68" s="112"/>
      <c r="I68" s="111" t="s">
        <v>32</v>
      </c>
      <c r="J68" s="111">
        <v>205</v>
      </c>
      <c r="K68" s="112"/>
      <c r="L68" s="111" t="s">
        <v>131</v>
      </c>
      <c r="M68" s="111">
        <v>255</v>
      </c>
      <c r="N68" s="112"/>
      <c r="O68" s="111" t="s">
        <v>49</v>
      </c>
      <c r="P68" s="111">
        <v>355</v>
      </c>
      <c r="Q68" s="112"/>
      <c r="R68" s="113"/>
      <c r="S68" s="114"/>
    </row>
    <row r="69" spans="1:19" ht="15.75" thickBot="1" x14ac:dyDescent="0.25">
      <c r="A69" s="160"/>
      <c r="B69" s="163"/>
      <c r="C69" s="115" t="s">
        <v>31</v>
      </c>
      <c r="D69" s="115">
        <v>220</v>
      </c>
      <c r="E69" s="116"/>
      <c r="F69" s="115" t="s">
        <v>45</v>
      </c>
      <c r="G69" s="115">
        <v>255</v>
      </c>
      <c r="H69" s="116"/>
      <c r="I69" s="115" t="s">
        <v>73</v>
      </c>
      <c r="J69" s="115">
        <v>450</v>
      </c>
      <c r="K69" s="116"/>
      <c r="L69" s="115" t="s">
        <v>4</v>
      </c>
      <c r="M69" s="115">
        <v>295</v>
      </c>
      <c r="N69" s="116"/>
      <c r="O69" s="115" t="s">
        <v>40</v>
      </c>
      <c r="P69" s="115">
        <v>295</v>
      </c>
      <c r="Q69" s="116"/>
      <c r="R69" s="117"/>
      <c r="S69" s="118"/>
    </row>
    <row r="70" spans="1:19" x14ac:dyDescent="0.2">
      <c r="A70" s="160"/>
      <c r="B70" s="162">
        <v>26</v>
      </c>
      <c r="C70" s="111" t="s">
        <v>45</v>
      </c>
      <c r="D70" s="111">
        <v>380</v>
      </c>
      <c r="E70" s="112"/>
      <c r="F70" s="111" t="s">
        <v>18</v>
      </c>
      <c r="G70" s="111">
        <v>380</v>
      </c>
      <c r="H70" s="112"/>
      <c r="I70" s="111" t="s">
        <v>32</v>
      </c>
      <c r="J70" s="111">
        <v>375</v>
      </c>
      <c r="K70" s="112"/>
      <c r="L70" s="111" t="s">
        <v>64</v>
      </c>
      <c r="M70" s="111">
        <v>265</v>
      </c>
      <c r="N70" s="112"/>
      <c r="O70" s="111" t="s">
        <v>13</v>
      </c>
      <c r="P70" s="111">
        <v>160</v>
      </c>
      <c r="Q70" s="112"/>
      <c r="R70" s="111" t="s">
        <v>49</v>
      </c>
      <c r="S70" s="119">
        <v>265</v>
      </c>
    </row>
    <row r="71" spans="1:19" ht="15.75" thickBot="1" x14ac:dyDescent="0.25">
      <c r="A71" s="160"/>
      <c r="B71" s="163"/>
      <c r="C71" s="115" t="s">
        <v>60</v>
      </c>
      <c r="D71" s="115">
        <v>305</v>
      </c>
      <c r="E71" s="116"/>
      <c r="F71" s="115" t="s">
        <v>69</v>
      </c>
      <c r="G71" s="115">
        <v>425</v>
      </c>
      <c r="H71" s="116"/>
      <c r="I71" s="115" t="s">
        <v>14</v>
      </c>
      <c r="J71" s="115">
        <v>465</v>
      </c>
      <c r="K71" s="116"/>
      <c r="L71" s="115" t="s">
        <v>55</v>
      </c>
      <c r="M71" s="115">
        <v>385</v>
      </c>
      <c r="N71" s="116"/>
      <c r="O71" s="115" t="s">
        <v>131</v>
      </c>
      <c r="P71" s="115">
        <v>505</v>
      </c>
      <c r="Q71" s="116"/>
      <c r="R71" s="115" t="s">
        <v>4</v>
      </c>
      <c r="S71" s="120">
        <v>465</v>
      </c>
    </row>
    <row r="72" spans="1:19" x14ac:dyDescent="0.2">
      <c r="A72" s="160"/>
      <c r="B72" s="162">
        <v>27</v>
      </c>
      <c r="C72" s="111" t="s">
        <v>34</v>
      </c>
      <c r="D72" s="111">
        <v>495</v>
      </c>
      <c r="E72" s="112"/>
      <c r="F72" s="111" t="s">
        <v>31</v>
      </c>
      <c r="G72" s="111">
        <v>455</v>
      </c>
      <c r="H72" s="112"/>
      <c r="I72" s="111" t="s">
        <v>55</v>
      </c>
      <c r="J72" s="111">
        <v>250</v>
      </c>
      <c r="K72" s="112"/>
      <c r="L72" s="111" t="s">
        <v>64</v>
      </c>
      <c r="M72" s="111">
        <v>230</v>
      </c>
      <c r="N72" s="112"/>
      <c r="O72" s="111" t="s">
        <v>13</v>
      </c>
      <c r="P72" s="111">
        <v>165</v>
      </c>
      <c r="Q72" s="112"/>
      <c r="R72" s="113"/>
      <c r="S72" s="114"/>
    </row>
    <row r="73" spans="1:19" ht="15.75" thickBot="1" x14ac:dyDescent="0.25">
      <c r="A73" s="160"/>
      <c r="B73" s="163"/>
      <c r="C73" s="115" t="s">
        <v>60</v>
      </c>
      <c r="D73" s="115">
        <v>300</v>
      </c>
      <c r="E73" s="116"/>
      <c r="F73" s="115" t="s">
        <v>69</v>
      </c>
      <c r="G73" s="115">
        <v>255</v>
      </c>
      <c r="H73" s="116"/>
      <c r="I73" s="115" t="s">
        <v>73</v>
      </c>
      <c r="J73" s="115">
        <v>470</v>
      </c>
      <c r="K73" s="116"/>
      <c r="L73" s="115" t="s">
        <v>14</v>
      </c>
      <c r="M73" s="115">
        <v>390</v>
      </c>
      <c r="N73" s="116"/>
      <c r="O73" s="115" t="s">
        <v>40</v>
      </c>
      <c r="P73" s="115">
        <v>520</v>
      </c>
      <c r="Q73" s="116"/>
      <c r="R73" s="117"/>
      <c r="S73" s="118"/>
    </row>
    <row r="74" spans="1:19" x14ac:dyDescent="0.2">
      <c r="A74" s="160"/>
      <c r="B74" s="162">
        <v>28</v>
      </c>
      <c r="C74" s="111" t="s">
        <v>34</v>
      </c>
      <c r="D74" s="111">
        <v>445</v>
      </c>
      <c r="E74" s="112"/>
      <c r="F74" s="111" t="s">
        <v>31</v>
      </c>
      <c r="G74" s="111">
        <v>365</v>
      </c>
      <c r="H74" s="112"/>
      <c r="I74" s="111" t="s">
        <v>64</v>
      </c>
      <c r="J74" s="111">
        <v>235</v>
      </c>
      <c r="K74" s="112"/>
      <c r="L74" s="111" t="s">
        <v>32</v>
      </c>
      <c r="M74" s="111">
        <v>400</v>
      </c>
      <c r="N74" s="112"/>
      <c r="O74" s="111" t="s">
        <v>4</v>
      </c>
      <c r="P74" s="111">
        <v>280</v>
      </c>
      <c r="Q74" s="112"/>
      <c r="R74" s="113"/>
      <c r="S74" s="114"/>
    </row>
    <row r="75" spans="1:19" ht="15.75" thickBot="1" x14ac:dyDescent="0.25">
      <c r="A75" s="160"/>
      <c r="B75" s="163"/>
      <c r="C75" s="115" t="s">
        <v>18</v>
      </c>
      <c r="D75" s="115">
        <v>350</v>
      </c>
      <c r="E75" s="116"/>
      <c r="F75" s="115" t="s">
        <v>45</v>
      </c>
      <c r="G75" s="115">
        <v>355</v>
      </c>
      <c r="H75" s="116"/>
      <c r="I75" s="115" t="s">
        <v>73</v>
      </c>
      <c r="J75" s="115">
        <v>515</v>
      </c>
      <c r="K75" s="116"/>
      <c r="L75" s="115" t="s">
        <v>55</v>
      </c>
      <c r="M75" s="115">
        <v>265</v>
      </c>
      <c r="N75" s="116"/>
      <c r="O75" s="115" t="s">
        <v>40</v>
      </c>
      <c r="P75" s="115">
        <v>380</v>
      </c>
      <c r="Q75" s="116"/>
      <c r="R75" s="117"/>
      <c r="S75" s="118"/>
    </row>
    <row r="76" spans="1:19" x14ac:dyDescent="0.2">
      <c r="A76" s="160"/>
      <c r="B76" s="162">
        <v>29</v>
      </c>
      <c r="C76" s="111" t="s">
        <v>34</v>
      </c>
      <c r="D76" s="111">
        <v>435</v>
      </c>
      <c r="E76" s="112"/>
      <c r="F76" s="111" t="s">
        <v>31</v>
      </c>
      <c r="G76" s="111">
        <v>420</v>
      </c>
      <c r="H76" s="112"/>
      <c r="I76" s="111" t="s">
        <v>64</v>
      </c>
      <c r="J76" s="111">
        <v>280</v>
      </c>
      <c r="K76" s="112"/>
      <c r="L76" s="111" t="s">
        <v>14</v>
      </c>
      <c r="M76" s="111">
        <v>280</v>
      </c>
      <c r="N76" s="112"/>
      <c r="O76" s="111" t="s">
        <v>4</v>
      </c>
      <c r="P76" s="111">
        <v>475</v>
      </c>
      <c r="Q76" s="112"/>
      <c r="R76" s="111" t="s">
        <v>49</v>
      </c>
      <c r="S76" s="119">
        <v>310</v>
      </c>
    </row>
    <row r="77" spans="1:19" ht="15.75" thickBot="1" x14ac:dyDescent="0.25">
      <c r="A77" s="160"/>
      <c r="B77" s="163"/>
      <c r="C77" s="115" t="s">
        <v>69</v>
      </c>
      <c r="D77" s="115">
        <v>305</v>
      </c>
      <c r="E77" s="116"/>
      <c r="F77" s="115" t="s">
        <v>60</v>
      </c>
      <c r="G77" s="115">
        <v>340</v>
      </c>
      <c r="H77" s="116"/>
      <c r="I77" s="115" t="s">
        <v>32</v>
      </c>
      <c r="J77" s="115">
        <v>465</v>
      </c>
      <c r="K77" s="116"/>
      <c r="L77" s="115" t="s">
        <v>73</v>
      </c>
      <c r="M77" s="115">
        <v>455</v>
      </c>
      <c r="N77" s="116"/>
      <c r="O77" s="115" t="s">
        <v>13</v>
      </c>
      <c r="P77" s="115">
        <v>150</v>
      </c>
      <c r="Q77" s="116"/>
      <c r="R77" s="115" t="s">
        <v>131</v>
      </c>
      <c r="S77" s="120">
        <v>425</v>
      </c>
    </row>
    <row r="78" spans="1:19" x14ac:dyDescent="0.2">
      <c r="A78" s="160"/>
      <c r="B78" s="162">
        <v>30</v>
      </c>
      <c r="C78" s="111" t="s">
        <v>45</v>
      </c>
      <c r="D78" s="111">
        <v>445</v>
      </c>
      <c r="E78" s="112"/>
      <c r="F78" s="111" t="s">
        <v>18</v>
      </c>
      <c r="G78" s="111">
        <v>345</v>
      </c>
      <c r="H78" s="112"/>
      <c r="I78" s="111" t="s">
        <v>14</v>
      </c>
      <c r="J78" s="111">
        <v>535</v>
      </c>
      <c r="K78" s="112"/>
      <c r="L78" s="111" t="s">
        <v>131</v>
      </c>
      <c r="M78" s="111">
        <v>425</v>
      </c>
      <c r="N78" s="112"/>
      <c r="O78" s="111" t="s">
        <v>49</v>
      </c>
      <c r="P78" s="111">
        <v>320</v>
      </c>
      <c r="Q78" s="112"/>
      <c r="R78" s="113"/>
      <c r="S78" s="114"/>
    </row>
    <row r="79" spans="1:19" ht="15.75" thickBot="1" x14ac:dyDescent="0.25">
      <c r="A79" s="161"/>
      <c r="B79" s="163"/>
      <c r="C79" s="115" t="s">
        <v>69</v>
      </c>
      <c r="D79" s="115">
        <v>360</v>
      </c>
      <c r="E79" s="116"/>
      <c r="F79" s="115" t="s">
        <v>60</v>
      </c>
      <c r="G79" s="115">
        <v>440</v>
      </c>
      <c r="H79" s="116"/>
      <c r="I79" s="115" t="s">
        <v>55</v>
      </c>
      <c r="J79" s="115">
        <v>255</v>
      </c>
      <c r="K79" s="116"/>
      <c r="L79" s="115" t="s">
        <v>40</v>
      </c>
      <c r="M79" s="115">
        <v>420</v>
      </c>
      <c r="N79" s="116"/>
      <c r="O79" s="115" t="s">
        <v>13</v>
      </c>
      <c r="P79" s="115">
        <v>365</v>
      </c>
      <c r="Q79" s="116"/>
      <c r="R79" s="117"/>
      <c r="S79" s="118"/>
    </row>
    <row r="81" spans="1:19" x14ac:dyDescent="0.2">
      <c r="A81" s="109"/>
      <c r="B81" s="110"/>
      <c r="C81" s="164" t="s">
        <v>176</v>
      </c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</row>
    <row r="82" spans="1:19" x14ac:dyDescent="0.2">
      <c r="A82" s="105"/>
      <c r="B82" s="106"/>
      <c r="C82" s="166" t="s">
        <v>128</v>
      </c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7"/>
    </row>
    <row r="83" spans="1:19" ht="15.75" thickBot="1" x14ac:dyDescent="0.25">
      <c r="A83" s="107"/>
      <c r="B83" s="108"/>
      <c r="C83" s="168">
        <v>1</v>
      </c>
      <c r="D83" s="169"/>
      <c r="E83" s="121"/>
      <c r="F83" s="168">
        <v>2</v>
      </c>
      <c r="G83" s="169"/>
      <c r="H83" s="121"/>
      <c r="I83" s="168">
        <v>3</v>
      </c>
      <c r="J83" s="169"/>
      <c r="K83" s="121"/>
      <c r="L83" s="168">
        <v>4</v>
      </c>
      <c r="M83" s="169"/>
      <c r="N83" s="121"/>
      <c r="O83" s="168">
        <v>5</v>
      </c>
      <c r="P83" s="169"/>
      <c r="Q83" s="121"/>
      <c r="R83" s="168">
        <v>6</v>
      </c>
      <c r="S83" s="169"/>
    </row>
    <row r="84" spans="1:19" x14ac:dyDescent="0.2">
      <c r="A84" s="160" t="s">
        <v>129</v>
      </c>
      <c r="B84" s="162">
        <v>31</v>
      </c>
      <c r="C84" s="111" t="s">
        <v>45</v>
      </c>
      <c r="D84" s="111">
        <v>420</v>
      </c>
      <c r="E84" s="112"/>
      <c r="F84" s="111" t="s">
        <v>31</v>
      </c>
      <c r="G84" s="111">
        <v>355</v>
      </c>
      <c r="H84" s="112"/>
      <c r="I84" s="111" t="s">
        <v>32</v>
      </c>
      <c r="J84" s="111">
        <v>260</v>
      </c>
      <c r="K84" s="112"/>
      <c r="L84" s="111" t="s">
        <v>4</v>
      </c>
      <c r="M84" s="111">
        <v>490</v>
      </c>
      <c r="N84" s="112"/>
      <c r="O84" s="111" t="s">
        <v>13</v>
      </c>
      <c r="P84" s="111">
        <v>120</v>
      </c>
      <c r="Q84" s="112"/>
      <c r="R84" s="113"/>
      <c r="S84" s="114"/>
    </row>
    <row r="85" spans="1:19" ht="15.75" thickBot="1" x14ac:dyDescent="0.25">
      <c r="A85" s="160"/>
      <c r="B85" s="163"/>
      <c r="C85" s="115" t="s">
        <v>69</v>
      </c>
      <c r="D85" s="115">
        <v>360</v>
      </c>
      <c r="E85" s="116"/>
      <c r="F85" s="115" t="s">
        <v>14</v>
      </c>
      <c r="G85" s="115">
        <v>350</v>
      </c>
      <c r="H85" s="116"/>
      <c r="I85" s="115" t="s">
        <v>18</v>
      </c>
      <c r="J85" s="115">
        <v>455</v>
      </c>
      <c r="K85" s="116"/>
      <c r="L85" s="115" t="s">
        <v>55</v>
      </c>
      <c r="M85" s="115">
        <v>245</v>
      </c>
      <c r="N85" s="116"/>
      <c r="O85" s="115" t="s">
        <v>49</v>
      </c>
      <c r="P85" s="115">
        <v>440</v>
      </c>
      <c r="Q85" s="116"/>
      <c r="R85" s="117"/>
      <c r="S85" s="118"/>
    </row>
    <row r="86" spans="1:19" x14ac:dyDescent="0.2">
      <c r="A86" s="160"/>
      <c r="B86" s="162">
        <v>32</v>
      </c>
      <c r="C86" s="111" t="s">
        <v>31</v>
      </c>
      <c r="D86" s="111">
        <v>555</v>
      </c>
      <c r="E86" s="112"/>
      <c r="F86" s="111" t="s">
        <v>34</v>
      </c>
      <c r="G86" s="111">
        <v>460</v>
      </c>
      <c r="H86" s="112"/>
      <c r="I86" s="111" t="s">
        <v>4</v>
      </c>
      <c r="J86" s="111">
        <v>315</v>
      </c>
      <c r="K86" s="112"/>
      <c r="L86" s="111" t="s">
        <v>73</v>
      </c>
      <c r="M86" s="111">
        <v>245</v>
      </c>
      <c r="N86" s="112"/>
      <c r="O86" s="111" t="s">
        <v>13</v>
      </c>
      <c r="P86" s="111">
        <v>185</v>
      </c>
      <c r="Q86" s="112"/>
      <c r="R86" s="111" t="s">
        <v>64</v>
      </c>
      <c r="S86" s="119">
        <v>495</v>
      </c>
    </row>
    <row r="87" spans="1:19" ht="15.75" thickBot="1" x14ac:dyDescent="0.25">
      <c r="A87" s="160"/>
      <c r="B87" s="163"/>
      <c r="C87" s="115" t="s">
        <v>69</v>
      </c>
      <c r="D87" s="115">
        <v>290</v>
      </c>
      <c r="E87" s="116"/>
      <c r="F87" s="115" t="s">
        <v>14</v>
      </c>
      <c r="G87" s="115">
        <v>380</v>
      </c>
      <c r="H87" s="116"/>
      <c r="I87" s="115" t="s">
        <v>32</v>
      </c>
      <c r="J87" s="115">
        <v>435</v>
      </c>
      <c r="K87" s="116"/>
      <c r="L87" s="115" t="s">
        <v>60</v>
      </c>
      <c r="M87" s="115">
        <v>525</v>
      </c>
      <c r="N87" s="116"/>
      <c r="O87" s="115" t="s">
        <v>131</v>
      </c>
      <c r="P87" s="115">
        <v>515</v>
      </c>
      <c r="Q87" s="116"/>
      <c r="R87" s="115" t="s">
        <v>40</v>
      </c>
      <c r="S87" s="120">
        <v>210</v>
      </c>
    </row>
    <row r="88" spans="1:19" x14ac:dyDescent="0.2">
      <c r="A88" s="160"/>
      <c r="B88" s="162">
        <v>33</v>
      </c>
      <c r="C88" s="111" t="s">
        <v>45</v>
      </c>
      <c r="D88" s="111">
        <v>495</v>
      </c>
      <c r="E88" s="112"/>
      <c r="F88" s="111" t="s">
        <v>73</v>
      </c>
      <c r="G88" s="111">
        <v>205</v>
      </c>
      <c r="H88" s="112"/>
      <c r="I88" s="111" t="s">
        <v>60</v>
      </c>
      <c r="J88" s="111">
        <v>490</v>
      </c>
      <c r="K88" s="112"/>
      <c r="L88" s="111" t="s">
        <v>131</v>
      </c>
      <c r="M88" s="111">
        <v>465</v>
      </c>
      <c r="N88" s="112"/>
      <c r="O88" s="111" t="s">
        <v>64</v>
      </c>
      <c r="P88" s="111">
        <v>395</v>
      </c>
      <c r="Q88" s="112"/>
      <c r="R88" s="113"/>
      <c r="S88" s="114"/>
    </row>
    <row r="89" spans="1:19" ht="15.75" thickBot="1" x14ac:dyDescent="0.25">
      <c r="A89" s="160"/>
      <c r="B89" s="163"/>
      <c r="C89" s="115" t="s">
        <v>34</v>
      </c>
      <c r="D89" s="115">
        <v>375</v>
      </c>
      <c r="E89" s="116"/>
      <c r="F89" s="115" t="s">
        <v>18</v>
      </c>
      <c r="G89" s="115">
        <v>415</v>
      </c>
      <c r="H89" s="116"/>
      <c r="I89" s="115" t="s">
        <v>55</v>
      </c>
      <c r="J89" s="115">
        <v>270</v>
      </c>
      <c r="K89" s="116"/>
      <c r="L89" s="115" t="s">
        <v>40</v>
      </c>
      <c r="M89" s="115">
        <v>225</v>
      </c>
      <c r="N89" s="116"/>
      <c r="O89" s="115" t="s">
        <v>49</v>
      </c>
      <c r="P89" s="115">
        <v>320</v>
      </c>
      <c r="Q89" s="116"/>
      <c r="R89" s="117"/>
      <c r="S89" s="118"/>
    </row>
    <row r="90" spans="1:19" x14ac:dyDescent="0.2">
      <c r="A90" s="160"/>
      <c r="B90" s="162">
        <v>34</v>
      </c>
      <c r="C90" s="111" t="s">
        <v>69</v>
      </c>
      <c r="D90" s="111">
        <v>320</v>
      </c>
      <c r="E90" s="112"/>
      <c r="F90" s="111" t="s">
        <v>45</v>
      </c>
      <c r="G90" s="111">
        <v>400</v>
      </c>
      <c r="H90" s="112"/>
      <c r="I90" s="111" t="s">
        <v>60</v>
      </c>
      <c r="J90" s="111">
        <v>335</v>
      </c>
      <c r="K90" s="112"/>
      <c r="L90" s="111" t="s">
        <v>32</v>
      </c>
      <c r="M90" s="111">
        <v>380</v>
      </c>
      <c r="N90" s="112"/>
      <c r="O90" s="111" t="s">
        <v>64</v>
      </c>
      <c r="P90" s="111">
        <v>265</v>
      </c>
      <c r="Q90" s="112"/>
      <c r="R90" s="113"/>
      <c r="S90" s="114"/>
    </row>
    <row r="91" spans="1:19" ht="15.75" thickBot="1" x14ac:dyDescent="0.25">
      <c r="A91" s="160"/>
      <c r="B91" s="163"/>
      <c r="C91" s="115" t="s">
        <v>34</v>
      </c>
      <c r="D91" s="115">
        <v>385</v>
      </c>
      <c r="E91" s="116"/>
      <c r="F91" s="115" t="s">
        <v>31</v>
      </c>
      <c r="G91" s="115">
        <v>405</v>
      </c>
      <c r="H91" s="116"/>
      <c r="I91" s="115" t="s">
        <v>18</v>
      </c>
      <c r="J91" s="115">
        <v>270</v>
      </c>
      <c r="K91" s="116"/>
      <c r="L91" s="115" t="s">
        <v>55</v>
      </c>
      <c r="M91" s="115">
        <v>255</v>
      </c>
      <c r="N91" s="116"/>
      <c r="O91" s="115" t="s">
        <v>131</v>
      </c>
      <c r="P91" s="115">
        <v>335</v>
      </c>
      <c r="Q91" s="116"/>
      <c r="R91" s="117"/>
      <c r="S91" s="118"/>
    </row>
    <row r="92" spans="1:19" x14ac:dyDescent="0.2">
      <c r="A92" s="160"/>
      <c r="B92" s="162">
        <v>35</v>
      </c>
      <c r="C92" s="111" t="s">
        <v>45</v>
      </c>
      <c r="D92" s="111">
        <v>495</v>
      </c>
      <c r="E92" s="112"/>
      <c r="F92" s="111" t="s">
        <v>34</v>
      </c>
      <c r="G92" s="111">
        <v>505</v>
      </c>
      <c r="H92" s="112"/>
      <c r="I92" s="111" t="s">
        <v>32</v>
      </c>
      <c r="J92" s="111">
        <v>385</v>
      </c>
      <c r="K92" s="112"/>
      <c r="L92" s="111" t="s">
        <v>4</v>
      </c>
      <c r="M92" s="111">
        <v>290</v>
      </c>
      <c r="N92" s="112"/>
      <c r="O92" s="111" t="s">
        <v>40</v>
      </c>
      <c r="P92" s="111">
        <v>310</v>
      </c>
      <c r="Q92" s="112"/>
      <c r="R92" s="111" t="s">
        <v>64</v>
      </c>
      <c r="S92" s="119">
        <v>525</v>
      </c>
    </row>
    <row r="93" spans="1:19" ht="15.75" thickBot="1" x14ac:dyDescent="0.25">
      <c r="A93" s="160"/>
      <c r="B93" s="163"/>
      <c r="C93" s="115" t="s">
        <v>14</v>
      </c>
      <c r="D93" s="115">
        <v>265</v>
      </c>
      <c r="E93" s="116"/>
      <c r="F93" s="115" t="s">
        <v>31</v>
      </c>
      <c r="G93" s="115">
        <v>365</v>
      </c>
      <c r="H93" s="116"/>
      <c r="I93" s="115" t="s">
        <v>73</v>
      </c>
      <c r="J93" s="115">
        <v>285</v>
      </c>
      <c r="K93" s="116"/>
      <c r="L93" s="115" t="s">
        <v>60</v>
      </c>
      <c r="M93" s="115">
        <v>475</v>
      </c>
      <c r="N93" s="116"/>
      <c r="O93" s="115" t="s">
        <v>49</v>
      </c>
      <c r="P93" s="115">
        <v>360</v>
      </c>
      <c r="Q93" s="116"/>
      <c r="R93" s="115" t="s">
        <v>13</v>
      </c>
      <c r="S93" s="120">
        <v>205</v>
      </c>
    </row>
    <row r="94" spans="1:19" x14ac:dyDescent="0.2">
      <c r="A94" s="160"/>
      <c r="B94" s="162">
        <v>36</v>
      </c>
      <c r="C94" s="111" t="s">
        <v>69</v>
      </c>
      <c r="D94" s="111">
        <v>435</v>
      </c>
      <c r="E94" s="112"/>
      <c r="F94" s="111" t="s">
        <v>4</v>
      </c>
      <c r="G94" s="111">
        <v>320</v>
      </c>
      <c r="H94" s="112"/>
      <c r="I94" s="111" t="s">
        <v>55</v>
      </c>
      <c r="J94" s="111">
        <v>350</v>
      </c>
      <c r="K94" s="112"/>
      <c r="L94" s="111" t="s">
        <v>49</v>
      </c>
      <c r="M94" s="111">
        <v>300</v>
      </c>
      <c r="N94" s="112"/>
      <c r="O94" s="111" t="s">
        <v>40</v>
      </c>
      <c r="P94" s="111">
        <v>415</v>
      </c>
      <c r="Q94" s="112"/>
      <c r="R94" s="113"/>
      <c r="S94" s="114"/>
    </row>
    <row r="95" spans="1:19" ht="15.75" thickBot="1" x14ac:dyDescent="0.25">
      <c r="A95" s="161"/>
      <c r="B95" s="163"/>
      <c r="C95" s="115" t="s">
        <v>14</v>
      </c>
      <c r="D95" s="115">
        <v>350</v>
      </c>
      <c r="E95" s="116"/>
      <c r="F95" s="115" t="s">
        <v>18</v>
      </c>
      <c r="G95" s="115">
        <v>455</v>
      </c>
      <c r="H95" s="116"/>
      <c r="I95" s="115" t="s">
        <v>73</v>
      </c>
      <c r="J95" s="115">
        <v>190</v>
      </c>
      <c r="K95" s="116"/>
      <c r="L95" s="115" t="s">
        <v>131</v>
      </c>
      <c r="M95" s="115">
        <v>285</v>
      </c>
      <c r="N95" s="116"/>
      <c r="O95" s="115" t="s">
        <v>13</v>
      </c>
      <c r="P95" s="115">
        <v>150</v>
      </c>
      <c r="Q95" s="116"/>
      <c r="R95" s="117"/>
      <c r="S95" s="118"/>
    </row>
  </sheetData>
  <mergeCells count="90">
    <mergeCell ref="A68:A79"/>
    <mergeCell ref="B68:B69"/>
    <mergeCell ref="B70:B71"/>
    <mergeCell ref="B72:B73"/>
    <mergeCell ref="B74:B75"/>
    <mergeCell ref="B76:B77"/>
    <mergeCell ref="B78:B79"/>
    <mergeCell ref="C65:S65"/>
    <mergeCell ref="C66:S66"/>
    <mergeCell ref="C67:D67"/>
    <mergeCell ref="F67:G67"/>
    <mergeCell ref="I67:J67"/>
    <mergeCell ref="L67:M67"/>
    <mergeCell ref="O67:P67"/>
    <mergeCell ref="R67:S67"/>
    <mergeCell ref="C33:S33"/>
    <mergeCell ref="C34:S34"/>
    <mergeCell ref="C35:D35"/>
    <mergeCell ref="F35:G35"/>
    <mergeCell ref="I35:J35"/>
    <mergeCell ref="L35:M35"/>
    <mergeCell ref="O35:P35"/>
    <mergeCell ref="R35:S35"/>
    <mergeCell ref="A36:A47"/>
    <mergeCell ref="B36:B37"/>
    <mergeCell ref="B38:B39"/>
    <mergeCell ref="B40:B41"/>
    <mergeCell ref="B42:B43"/>
    <mergeCell ref="B44:B45"/>
    <mergeCell ref="B46:B47"/>
    <mergeCell ref="C1:S1"/>
    <mergeCell ref="R3:S3"/>
    <mergeCell ref="B12:B13"/>
    <mergeCell ref="B14:B15"/>
    <mergeCell ref="C3:D3"/>
    <mergeCell ref="F3:G3"/>
    <mergeCell ref="I3:J3"/>
    <mergeCell ref="C2:S2"/>
    <mergeCell ref="B4:B5"/>
    <mergeCell ref="B6:B7"/>
    <mergeCell ref="B8:B9"/>
    <mergeCell ref="B10:B11"/>
    <mergeCell ref="A4:A15"/>
    <mergeCell ref="O3:P3"/>
    <mergeCell ref="L3:M3"/>
    <mergeCell ref="C17:S17"/>
    <mergeCell ref="C18:S18"/>
    <mergeCell ref="R19:S19"/>
    <mergeCell ref="A20:A31"/>
    <mergeCell ref="B20:B21"/>
    <mergeCell ref="B22:B23"/>
    <mergeCell ref="B24:B25"/>
    <mergeCell ref="B26:B27"/>
    <mergeCell ref="B28:B29"/>
    <mergeCell ref="B30:B31"/>
    <mergeCell ref="C19:D19"/>
    <mergeCell ref="F19:G19"/>
    <mergeCell ref="I19:J19"/>
    <mergeCell ref="L19:M19"/>
    <mergeCell ref="O19:P19"/>
    <mergeCell ref="C49:S49"/>
    <mergeCell ref="C50:S50"/>
    <mergeCell ref="C51:D51"/>
    <mergeCell ref="F51:G51"/>
    <mergeCell ref="I51:J51"/>
    <mergeCell ref="L51:M51"/>
    <mergeCell ref="O51:P51"/>
    <mergeCell ref="R51:S51"/>
    <mergeCell ref="A52:A63"/>
    <mergeCell ref="B52:B53"/>
    <mergeCell ref="B54:B55"/>
    <mergeCell ref="B56:B57"/>
    <mergeCell ref="B58:B59"/>
    <mergeCell ref="B60:B61"/>
    <mergeCell ref="B62:B63"/>
    <mergeCell ref="C81:S81"/>
    <mergeCell ref="C82:S82"/>
    <mergeCell ref="C83:D83"/>
    <mergeCell ref="F83:G83"/>
    <mergeCell ref="I83:J83"/>
    <mergeCell ref="L83:M83"/>
    <mergeCell ref="O83:P83"/>
    <mergeCell ref="R83:S83"/>
    <mergeCell ref="A84:A95"/>
    <mergeCell ref="B84:B85"/>
    <mergeCell ref="B86:B87"/>
    <mergeCell ref="B88:B89"/>
    <mergeCell ref="B90:B91"/>
    <mergeCell ref="B92:B93"/>
    <mergeCell ref="B94:B95"/>
  </mergeCells>
  <conditionalFormatting sqref="C4">
    <cfRule type="expression" dxfId="767" priority="767" stopIfTrue="1">
      <formula>D4&gt;D5</formula>
    </cfRule>
  </conditionalFormatting>
  <conditionalFormatting sqref="C5">
    <cfRule type="expression" dxfId="766" priority="768" stopIfTrue="1">
      <formula>D5&gt;D4</formula>
    </cfRule>
  </conditionalFormatting>
  <conditionalFormatting sqref="D4">
    <cfRule type="expression" dxfId="765" priority="766" stopIfTrue="1">
      <formula>D4&gt;D5</formula>
    </cfRule>
  </conditionalFormatting>
  <conditionalFormatting sqref="D5">
    <cfRule type="expression" dxfId="764" priority="765" stopIfTrue="1">
      <formula>D5&gt;D4</formula>
    </cfRule>
  </conditionalFormatting>
  <conditionalFormatting sqref="C6">
    <cfRule type="expression" dxfId="763" priority="764" stopIfTrue="1">
      <formula>D6&gt;D7</formula>
    </cfRule>
  </conditionalFormatting>
  <conditionalFormatting sqref="C7">
    <cfRule type="expression" dxfId="762" priority="763" stopIfTrue="1">
      <formula>D7&gt;D6</formula>
    </cfRule>
  </conditionalFormatting>
  <conditionalFormatting sqref="D6">
    <cfRule type="expression" dxfId="761" priority="762" stopIfTrue="1">
      <formula>D6&gt;D7</formula>
    </cfRule>
  </conditionalFormatting>
  <conditionalFormatting sqref="D7">
    <cfRule type="expression" dxfId="760" priority="761" stopIfTrue="1">
      <formula>D7&gt;D6</formula>
    </cfRule>
  </conditionalFormatting>
  <conditionalFormatting sqref="C8">
    <cfRule type="expression" dxfId="759" priority="760" stopIfTrue="1">
      <formula>D8&gt;D9</formula>
    </cfRule>
  </conditionalFormatting>
  <conditionalFormatting sqref="C9">
    <cfRule type="expression" dxfId="758" priority="759" stopIfTrue="1">
      <formula>D9&gt;D8</formula>
    </cfRule>
  </conditionalFormatting>
  <conditionalFormatting sqref="D8">
    <cfRule type="expression" dxfId="757" priority="758" stopIfTrue="1">
      <formula>D8&gt;D9</formula>
    </cfRule>
  </conditionalFormatting>
  <conditionalFormatting sqref="D9">
    <cfRule type="expression" dxfId="756" priority="757" stopIfTrue="1">
      <formula>D9&gt;D8</formula>
    </cfRule>
  </conditionalFormatting>
  <conditionalFormatting sqref="C10">
    <cfRule type="expression" dxfId="755" priority="756" stopIfTrue="1">
      <formula>D10&gt;D11</formula>
    </cfRule>
  </conditionalFormatting>
  <conditionalFormatting sqref="C11">
    <cfRule type="expression" dxfId="754" priority="755" stopIfTrue="1">
      <formula>D11&gt;D10</formula>
    </cfRule>
  </conditionalFormatting>
  <conditionalFormatting sqref="D10">
    <cfRule type="expression" dxfId="753" priority="754" stopIfTrue="1">
      <formula>D10&gt;D11</formula>
    </cfRule>
  </conditionalFormatting>
  <conditionalFormatting sqref="D11">
    <cfRule type="expression" dxfId="752" priority="753" stopIfTrue="1">
      <formula>D11&gt;D10</formula>
    </cfRule>
  </conditionalFormatting>
  <conditionalFormatting sqref="C12">
    <cfRule type="expression" dxfId="751" priority="752" stopIfTrue="1">
      <formula>D12&gt;D13</formula>
    </cfRule>
  </conditionalFormatting>
  <conditionalFormatting sqref="C13">
    <cfRule type="expression" dxfId="750" priority="751" stopIfTrue="1">
      <formula>D13&gt;D12</formula>
    </cfRule>
  </conditionalFormatting>
  <conditionalFormatting sqref="D12">
    <cfRule type="expression" dxfId="749" priority="750" stopIfTrue="1">
      <formula>D12&gt;D13</formula>
    </cfRule>
  </conditionalFormatting>
  <conditionalFormatting sqref="D13">
    <cfRule type="expression" dxfId="748" priority="749" stopIfTrue="1">
      <formula>D13&gt;D12</formula>
    </cfRule>
  </conditionalFormatting>
  <conditionalFormatting sqref="C14">
    <cfRule type="expression" dxfId="747" priority="748" stopIfTrue="1">
      <formula>D14&gt;D15</formula>
    </cfRule>
  </conditionalFormatting>
  <conditionalFormatting sqref="C15">
    <cfRule type="expression" dxfId="746" priority="747" stopIfTrue="1">
      <formula>D15&gt;D14</formula>
    </cfRule>
  </conditionalFormatting>
  <conditionalFormatting sqref="D14">
    <cfRule type="expression" dxfId="745" priority="746" stopIfTrue="1">
      <formula>D14&gt;D15</formula>
    </cfRule>
  </conditionalFormatting>
  <conditionalFormatting sqref="D15">
    <cfRule type="expression" dxfId="744" priority="745" stopIfTrue="1">
      <formula>D15&gt;D14</formula>
    </cfRule>
  </conditionalFormatting>
  <conditionalFormatting sqref="F4">
    <cfRule type="expression" dxfId="743" priority="744" stopIfTrue="1">
      <formula>G4&gt;G5</formula>
    </cfRule>
  </conditionalFormatting>
  <conditionalFormatting sqref="F5">
    <cfRule type="expression" dxfId="742" priority="743" stopIfTrue="1">
      <formula>G5&gt;G4</formula>
    </cfRule>
  </conditionalFormatting>
  <conditionalFormatting sqref="G4">
    <cfRule type="expression" dxfId="741" priority="742" stopIfTrue="1">
      <formula>G4&gt;G5</formula>
    </cfRule>
  </conditionalFormatting>
  <conditionalFormatting sqref="G5">
    <cfRule type="expression" dxfId="740" priority="741" stopIfTrue="1">
      <formula>G5&gt;G4</formula>
    </cfRule>
  </conditionalFormatting>
  <conditionalFormatting sqref="F6">
    <cfRule type="expression" dxfId="739" priority="740" stopIfTrue="1">
      <formula>G6&gt;G7</formula>
    </cfRule>
  </conditionalFormatting>
  <conditionalFormatting sqref="F7">
    <cfRule type="expression" dxfId="738" priority="739" stopIfTrue="1">
      <formula>G7&gt;G6</formula>
    </cfRule>
  </conditionalFormatting>
  <conditionalFormatting sqref="G6">
    <cfRule type="expression" dxfId="737" priority="738" stopIfTrue="1">
      <formula>G6&gt;G7</formula>
    </cfRule>
  </conditionalFormatting>
  <conditionalFormatting sqref="G7">
    <cfRule type="expression" dxfId="736" priority="737" stopIfTrue="1">
      <formula>G7&gt;G6</formula>
    </cfRule>
  </conditionalFormatting>
  <conditionalFormatting sqref="F8">
    <cfRule type="expression" dxfId="735" priority="736" stopIfTrue="1">
      <formula>G8&gt;G9</formula>
    </cfRule>
  </conditionalFormatting>
  <conditionalFormatting sqref="F9">
    <cfRule type="expression" dxfId="734" priority="735" stopIfTrue="1">
      <formula>G9&gt;G8</formula>
    </cfRule>
  </conditionalFormatting>
  <conditionalFormatting sqref="G8">
    <cfRule type="expression" dxfId="733" priority="734" stopIfTrue="1">
      <formula>G8&gt;G9</formula>
    </cfRule>
  </conditionalFormatting>
  <conditionalFormatting sqref="G9">
    <cfRule type="expression" dxfId="732" priority="733" stopIfTrue="1">
      <formula>G9&gt;G8</formula>
    </cfRule>
  </conditionalFormatting>
  <conditionalFormatting sqref="F10">
    <cfRule type="expression" dxfId="731" priority="732" stopIfTrue="1">
      <formula>G10&gt;G11</formula>
    </cfRule>
  </conditionalFormatting>
  <conditionalFormatting sqref="F11">
    <cfRule type="expression" dxfId="730" priority="731" stopIfTrue="1">
      <formula>G11&gt;G10</formula>
    </cfRule>
  </conditionalFormatting>
  <conditionalFormatting sqref="G10">
    <cfRule type="expression" dxfId="729" priority="730" stopIfTrue="1">
      <formula>G10&gt;G11</formula>
    </cfRule>
  </conditionalFormatting>
  <conditionalFormatting sqref="G11">
    <cfRule type="expression" dxfId="728" priority="729" stopIfTrue="1">
      <formula>G11&gt;G10</formula>
    </cfRule>
  </conditionalFormatting>
  <conditionalFormatting sqref="F12">
    <cfRule type="expression" dxfId="727" priority="728" stopIfTrue="1">
      <formula>G12&gt;G13</formula>
    </cfRule>
  </conditionalFormatting>
  <conditionalFormatting sqref="F13">
    <cfRule type="expression" dxfId="726" priority="727" stopIfTrue="1">
      <formula>G13&gt;G12</formula>
    </cfRule>
  </conditionalFormatting>
  <conditionalFormatting sqref="G12">
    <cfRule type="expression" dxfId="725" priority="726" stopIfTrue="1">
      <formula>G12&gt;G13</formula>
    </cfRule>
  </conditionalFormatting>
  <conditionalFormatting sqref="G13">
    <cfRule type="expression" dxfId="724" priority="725" stopIfTrue="1">
      <formula>G13&gt;G12</formula>
    </cfRule>
  </conditionalFormatting>
  <conditionalFormatting sqref="F14">
    <cfRule type="expression" dxfId="723" priority="724" stopIfTrue="1">
      <formula>G14&gt;G15</formula>
    </cfRule>
  </conditionalFormatting>
  <conditionalFormatting sqref="F15">
    <cfRule type="expression" dxfId="722" priority="723" stopIfTrue="1">
      <formula>G15&gt;G14</formula>
    </cfRule>
  </conditionalFormatting>
  <conditionalFormatting sqref="G14">
    <cfRule type="expression" dxfId="721" priority="722" stopIfTrue="1">
      <formula>G14&gt;G15</formula>
    </cfRule>
  </conditionalFormatting>
  <conditionalFormatting sqref="G15">
    <cfRule type="expression" dxfId="720" priority="721" stopIfTrue="1">
      <formula>G15&gt;G14</formula>
    </cfRule>
  </conditionalFormatting>
  <conditionalFormatting sqref="I4">
    <cfRule type="expression" dxfId="719" priority="720" stopIfTrue="1">
      <formula>J4&gt;J5</formula>
    </cfRule>
  </conditionalFormatting>
  <conditionalFormatting sqref="I5">
    <cfRule type="expression" dxfId="718" priority="719" stopIfTrue="1">
      <formula>J5&gt;J4</formula>
    </cfRule>
  </conditionalFormatting>
  <conditionalFormatting sqref="J4">
    <cfRule type="expression" dxfId="717" priority="718" stopIfTrue="1">
      <formula>J4&gt;J5</formula>
    </cfRule>
  </conditionalFormatting>
  <conditionalFormatting sqref="J5">
    <cfRule type="expression" dxfId="716" priority="717" stopIfTrue="1">
      <formula>J5&gt;J4</formula>
    </cfRule>
  </conditionalFormatting>
  <conditionalFormatting sqref="I6">
    <cfRule type="expression" dxfId="715" priority="716" stopIfTrue="1">
      <formula>J6&gt;J7</formula>
    </cfRule>
  </conditionalFormatting>
  <conditionalFormatting sqref="I7">
    <cfRule type="expression" dxfId="714" priority="715" stopIfTrue="1">
      <formula>J7&gt;J6</formula>
    </cfRule>
  </conditionalFormatting>
  <conditionalFormatting sqref="J6">
    <cfRule type="expression" dxfId="713" priority="714" stopIfTrue="1">
      <formula>J6&gt;J7</formula>
    </cfRule>
  </conditionalFormatting>
  <conditionalFormatting sqref="J7">
    <cfRule type="expression" dxfId="712" priority="713" stopIfTrue="1">
      <formula>J7&gt;J6</formula>
    </cfRule>
  </conditionalFormatting>
  <conditionalFormatting sqref="I8">
    <cfRule type="expression" dxfId="711" priority="712" stopIfTrue="1">
      <formula>J8&gt;J9</formula>
    </cfRule>
  </conditionalFormatting>
  <conditionalFormatting sqref="I9">
    <cfRule type="expression" dxfId="710" priority="711" stopIfTrue="1">
      <formula>J9&gt;J8</formula>
    </cfRule>
  </conditionalFormatting>
  <conditionalFormatting sqref="J8">
    <cfRule type="expression" dxfId="709" priority="710" stopIfTrue="1">
      <formula>J8&gt;J9</formula>
    </cfRule>
  </conditionalFormatting>
  <conditionalFormatting sqref="J9">
    <cfRule type="expression" dxfId="708" priority="709" stopIfTrue="1">
      <formula>J9&gt;J8</formula>
    </cfRule>
  </conditionalFormatting>
  <conditionalFormatting sqref="I10">
    <cfRule type="expression" dxfId="707" priority="708" stopIfTrue="1">
      <formula>J10&gt;J11</formula>
    </cfRule>
  </conditionalFormatting>
  <conditionalFormatting sqref="I11">
    <cfRule type="expression" dxfId="706" priority="707" stopIfTrue="1">
      <formula>J11&gt;J10</formula>
    </cfRule>
  </conditionalFormatting>
  <conditionalFormatting sqref="J10">
    <cfRule type="expression" dxfId="705" priority="706" stopIfTrue="1">
      <formula>J10&gt;J11</formula>
    </cfRule>
  </conditionalFormatting>
  <conditionalFormatting sqref="J11">
    <cfRule type="expression" dxfId="704" priority="705" stopIfTrue="1">
      <formula>J11&gt;J10</formula>
    </cfRule>
  </conditionalFormatting>
  <conditionalFormatting sqref="I12">
    <cfRule type="expression" dxfId="703" priority="704" stopIfTrue="1">
      <formula>J12&gt;J13</formula>
    </cfRule>
  </conditionalFormatting>
  <conditionalFormatting sqref="I13">
    <cfRule type="expression" dxfId="702" priority="703" stopIfTrue="1">
      <formula>J13&gt;J12</formula>
    </cfRule>
  </conditionalFormatting>
  <conditionalFormatting sqref="J12">
    <cfRule type="expression" dxfId="701" priority="702" stopIfTrue="1">
      <formula>J12&gt;J13</formula>
    </cfRule>
  </conditionalFormatting>
  <conditionalFormatting sqref="J13">
    <cfRule type="expression" dxfId="700" priority="701" stopIfTrue="1">
      <formula>J13&gt;J12</formula>
    </cfRule>
  </conditionalFormatting>
  <conditionalFormatting sqref="I14">
    <cfRule type="expression" dxfId="699" priority="700" stopIfTrue="1">
      <formula>J14&gt;J15</formula>
    </cfRule>
  </conditionalFormatting>
  <conditionalFormatting sqref="I15">
    <cfRule type="expression" dxfId="698" priority="699" stopIfTrue="1">
      <formula>J15&gt;J14</formula>
    </cfRule>
  </conditionalFormatting>
  <conditionalFormatting sqref="J14">
    <cfRule type="expression" dxfId="697" priority="698" stopIfTrue="1">
      <formula>J14&gt;J15</formula>
    </cfRule>
  </conditionalFormatting>
  <conditionalFormatting sqref="J15">
    <cfRule type="expression" dxfId="696" priority="697" stopIfTrue="1">
      <formula>J15&gt;J14</formula>
    </cfRule>
  </conditionalFormatting>
  <conditionalFormatting sqref="L4">
    <cfRule type="expression" dxfId="695" priority="696" stopIfTrue="1">
      <formula>M4&gt;M5</formula>
    </cfRule>
  </conditionalFormatting>
  <conditionalFormatting sqref="L5">
    <cfRule type="expression" dxfId="694" priority="695" stopIfTrue="1">
      <formula>M5&gt;M4</formula>
    </cfRule>
  </conditionalFormatting>
  <conditionalFormatting sqref="M4">
    <cfRule type="expression" dxfId="693" priority="694" stopIfTrue="1">
      <formula>M4&gt;M5</formula>
    </cfRule>
  </conditionalFormatting>
  <conditionalFormatting sqref="M5">
    <cfRule type="expression" dxfId="692" priority="693" stopIfTrue="1">
      <formula>M5&gt;M4</formula>
    </cfRule>
  </conditionalFormatting>
  <conditionalFormatting sqref="L6">
    <cfRule type="expression" dxfId="691" priority="692" stopIfTrue="1">
      <formula>M6&gt;M7</formula>
    </cfRule>
  </conditionalFormatting>
  <conditionalFormatting sqref="L7">
    <cfRule type="expression" dxfId="690" priority="691" stopIfTrue="1">
      <formula>M7&gt;M6</formula>
    </cfRule>
  </conditionalFormatting>
  <conditionalFormatting sqref="M6">
    <cfRule type="expression" dxfId="689" priority="690" stopIfTrue="1">
      <formula>M6&gt;M7</formula>
    </cfRule>
  </conditionalFormatting>
  <conditionalFormatting sqref="M7">
    <cfRule type="expression" dxfId="688" priority="689" stopIfTrue="1">
      <formula>M7&gt;M6</formula>
    </cfRule>
  </conditionalFormatting>
  <conditionalFormatting sqref="L8">
    <cfRule type="expression" dxfId="687" priority="688" stopIfTrue="1">
      <formula>M8&gt;M9</formula>
    </cfRule>
  </conditionalFormatting>
  <conditionalFormatting sqref="L9">
    <cfRule type="expression" dxfId="686" priority="687" stopIfTrue="1">
      <formula>M9&gt;M8</formula>
    </cfRule>
  </conditionalFormatting>
  <conditionalFormatting sqref="M8">
    <cfRule type="expression" dxfId="685" priority="686" stopIfTrue="1">
      <formula>M8&gt;M9</formula>
    </cfRule>
  </conditionalFormatting>
  <conditionalFormatting sqref="M9">
    <cfRule type="expression" dxfId="684" priority="685" stopIfTrue="1">
      <formula>M9&gt;M8</formula>
    </cfRule>
  </conditionalFormatting>
  <conditionalFormatting sqref="L10">
    <cfRule type="expression" dxfId="683" priority="684" stopIfTrue="1">
      <formula>M10&gt;M11</formula>
    </cfRule>
  </conditionalFormatting>
  <conditionalFormatting sqref="L11">
    <cfRule type="expression" dxfId="682" priority="683" stopIfTrue="1">
      <formula>M11&gt;M10</formula>
    </cfRule>
  </conditionalFormatting>
  <conditionalFormatting sqref="M10">
    <cfRule type="expression" dxfId="681" priority="682" stopIfTrue="1">
      <formula>M10&gt;M11</formula>
    </cfRule>
  </conditionalFormatting>
  <conditionalFormatting sqref="M11">
    <cfRule type="expression" dxfId="680" priority="681" stopIfTrue="1">
      <formula>M11&gt;M10</formula>
    </cfRule>
  </conditionalFormatting>
  <conditionalFormatting sqref="L12">
    <cfRule type="expression" dxfId="679" priority="680" stopIfTrue="1">
      <formula>M12&gt;M13</formula>
    </cfRule>
  </conditionalFormatting>
  <conditionalFormatting sqref="L13">
    <cfRule type="expression" dxfId="678" priority="679" stopIfTrue="1">
      <formula>M13&gt;M12</formula>
    </cfRule>
  </conditionalFormatting>
  <conditionalFormatting sqref="M12">
    <cfRule type="expression" dxfId="677" priority="678" stopIfTrue="1">
      <formula>M12&gt;M13</formula>
    </cfRule>
  </conditionalFormatting>
  <conditionalFormatting sqref="M13">
    <cfRule type="expression" dxfId="676" priority="677" stopIfTrue="1">
      <formula>M13&gt;M12</formula>
    </cfRule>
  </conditionalFormatting>
  <conditionalFormatting sqref="L14">
    <cfRule type="expression" dxfId="675" priority="676" stopIfTrue="1">
      <formula>M14&gt;M15</formula>
    </cfRule>
  </conditionalFormatting>
  <conditionalFormatting sqref="L15">
    <cfRule type="expression" dxfId="674" priority="675" stopIfTrue="1">
      <formula>M15&gt;M14</formula>
    </cfRule>
  </conditionalFormatting>
  <conditionalFormatting sqref="M14">
    <cfRule type="expression" dxfId="673" priority="674" stopIfTrue="1">
      <formula>M14&gt;M15</formula>
    </cfRule>
  </conditionalFormatting>
  <conditionalFormatting sqref="M15">
    <cfRule type="expression" dxfId="672" priority="673" stopIfTrue="1">
      <formula>M15&gt;M14</formula>
    </cfRule>
  </conditionalFormatting>
  <conditionalFormatting sqref="O4">
    <cfRule type="expression" dxfId="671" priority="672" stopIfTrue="1">
      <formula>P4&gt;P5</formula>
    </cfRule>
  </conditionalFormatting>
  <conditionalFormatting sqref="O5">
    <cfRule type="expression" dxfId="670" priority="671" stopIfTrue="1">
      <formula>P5&gt;P4</formula>
    </cfRule>
  </conditionalFormatting>
  <conditionalFormatting sqref="P4">
    <cfRule type="expression" dxfId="669" priority="670" stopIfTrue="1">
      <formula>P4&gt;P5</formula>
    </cfRule>
  </conditionalFormatting>
  <conditionalFormatting sqref="P5">
    <cfRule type="expression" dxfId="668" priority="669" stopIfTrue="1">
      <formula>P5&gt;P4</formula>
    </cfRule>
  </conditionalFormatting>
  <conditionalFormatting sqref="O6">
    <cfRule type="expression" dxfId="667" priority="668" stopIfTrue="1">
      <formula>P6&gt;P7</formula>
    </cfRule>
  </conditionalFormatting>
  <conditionalFormatting sqref="O7">
    <cfRule type="expression" dxfId="666" priority="667" stopIfTrue="1">
      <formula>P7&gt;P6</formula>
    </cfRule>
  </conditionalFormatting>
  <conditionalFormatting sqref="P6">
    <cfRule type="expression" dxfId="665" priority="666" stopIfTrue="1">
      <formula>P6&gt;P7</formula>
    </cfRule>
  </conditionalFormatting>
  <conditionalFormatting sqref="P7">
    <cfRule type="expression" dxfId="664" priority="665" stopIfTrue="1">
      <formula>P7&gt;P6</formula>
    </cfRule>
  </conditionalFormatting>
  <conditionalFormatting sqref="O8">
    <cfRule type="expression" dxfId="663" priority="664" stopIfTrue="1">
      <formula>P8&gt;P9</formula>
    </cfRule>
  </conditionalFormatting>
  <conditionalFormatting sqref="O9">
    <cfRule type="expression" dxfId="662" priority="663" stopIfTrue="1">
      <formula>P9&gt;P8</formula>
    </cfRule>
  </conditionalFormatting>
  <conditionalFormatting sqref="P8">
    <cfRule type="expression" dxfId="661" priority="662" stopIfTrue="1">
      <formula>P8&gt;P9</formula>
    </cfRule>
  </conditionalFormatting>
  <conditionalFormatting sqref="P9">
    <cfRule type="expression" dxfId="660" priority="661" stopIfTrue="1">
      <formula>P9&gt;P8</formula>
    </cfRule>
  </conditionalFormatting>
  <conditionalFormatting sqref="O10">
    <cfRule type="expression" dxfId="659" priority="660" stopIfTrue="1">
      <formula>P10&gt;P11</formula>
    </cfRule>
  </conditionalFormatting>
  <conditionalFormatting sqref="O11">
    <cfRule type="expression" dxfId="658" priority="659" stopIfTrue="1">
      <formula>P11&gt;P10</formula>
    </cfRule>
  </conditionalFormatting>
  <conditionalFormatting sqref="P10">
    <cfRule type="expression" dxfId="657" priority="658" stopIfTrue="1">
      <formula>P10&gt;P11</formula>
    </cfRule>
  </conditionalFormatting>
  <conditionalFormatting sqref="P11">
    <cfRule type="expression" dxfId="656" priority="657" stopIfTrue="1">
      <formula>P11&gt;P10</formula>
    </cfRule>
  </conditionalFormatting>
  <conditionalFormatting sqref="O12">
    <cfRule type="expression" dxfId="655" priority="656" stopIfTrue="1">
      <formula>P12&gt;P13</formula>
    </cfRule>
  </conditionalFormatting>
  <conditionalFormatting sqref="O13">
    <cfRule type="expression" dxfId="654" priority="655" stopIfTrue="1">
      <formula>P13&gt;P12</formula>
    </cfRule>
  </conditionalFormatting>
  <conditionalFormatting sqref="P12">
    <cfRule type="expression" dxfId="653" priority="654" stopIfTrue="1">
      <formula>P12&gt;P13</formula>
    </cfRule>
  </conditionalFormatting>
  <conditionalFormatting sqref="P13">
    <cfRule type="expression" dxfId="652" priority="653" stopIfTrue="1">
      <formula>P13&gt;P12</formula>
    </cfRule>
  </conditionalFormatting>
  <conditionalFormatting sqref="O14">
    <cfRule type="expression" dxfId="651" priority="652" stopIfTrue="1">
      <formula>P14&gt;P15</formula>
    </cfRule>
  </conditionalFormatting>
  <conditionalFormatting sqref="O15">
    <cfRule type="expression" dxfId="650" priority="651" stopIfTrue="1">
      <formula>P15&gt;P14</formula>
    </cfRule>
  </conditionalFormatting>
  <conditionalFormatting sqref="P14">
    <cfRule type="expression" dxfId="649" priority="650" stopIfTrue="1">
      <formula>P14&gt;P15</formula>
    </cfRule>
  </conditionalFormatting>
  <conditionalFormatting sqref="P15">
    <cfRule type="expression" dxfId="648" priority="649" stopIfTrue="1">
      <formula>P15&gt;P14</formula>
    </cfRule>
  </conditionalFormatting>
  <conditionalFormatting sqref="R6">
    <cfRule type="expression" dxfId="647" priority="648" stopIfTrue="1">
      <formula>S6&gt;S7</formula>
    </cfRule>
  </conditionalFormatting>
  <conditionalFormatting sqref="R7">
    <cfRule type="expression" dxfId="646" priority="647" stopIfTrue="1">
      <formula>S7&gt;S6</formula>
    </cfRule>
  </conditionalFormatting>
  <conditionalFormatting sqref="S6">
    <cfRule type="expression" dxfId="645" priority="646" stopIfTrue="1">
      <formula>S6&gt;S7</formula>
    </cfRule>
  </conditionalFormatting>
  <conditionalFormatting sqref="S7">
    <cfRule type="expression" dxfId="644" priority="645" stopIfTrue="1">
      <formula>S7&gt;S6</formula>
    </cfRule>
  </conditionalFormatting>
  <conditionalFormatting sqref="R12">
    <cfRule type="expression" dxfId="643" priority="644" stopIfTrue="1">
      <formula>S12&gt;S13</formula>
    </cfRule>
  </conditionalFormatting>
  <conditionalFormatting sqref="R13">
    <cfRule type="expression" dxfId="642" priority="643" stopIfTrue="1">
      <formula>S13&gt;S12</formula>
    </cfRule>
  </conditionalFormatting>
  <conditionalFormatting sqref="S12">
    <cfRule type="expression" dxfId="641" priority="642" stopIfTrue="1">
      <formula>S12&gt;S13</formula>
    </cfRule>
  </conditionalFormatting>
  <conditionalFormatting sqref="S13">
    <cfRule type="expression" dxfId="640" priority="641" stopIfTrue="1">
      <formula>S13&gt;S12</formula>
    </cfRule>
  </conditionalFormatting>
  <conditionalFormatting sqref="C20">
    <cfRule type="expression" dxfId="639" priority="640" stopIfTrue="1">
      <formula>D20&gt;D21</formula>
    </cfRule>
  </conditionalFormatting>
  <conditionalFormatting sqref="C21">
    <cfRule type="expression" dxfId="638" priority="639" stopIfTrue="1">
      <formula>D21&gt;D20</formula>
    </cfRule>
  </conditionalFormatting>
  <conditionalFormatting sqref="D20">
    <cfRule type="expression" dxfId="637" priority="638" stopIfTrue="1">
      <formula>D20&gt;D21</formula>
    </cfRule>
  </conditionalFormatting>
  <conditionalFormatting sqref="D21">
    <cfRule type="expression" dxfId="636" priority="637" stopIfTrue="1">
      <formula>D21&gt;D20</formula>
    </cfRule>
  </conditionalFormatting>
  <conditionalFormatting sqref="C22">
    <cfRule type="expression" dxfId="635" priority="636" stopIfTrue="1">
      <formula>D22&gt;D23</formula>
    </cfRule>
  </conditionalFormatting>
  <conditionalFormatting sqref="C23">
    <cfRule type="expression" dxfId="634" priority="635" stopIfTrue="1">
      <formula>D23&gt;D22</formula>
    </cfRule>
  </conditionalFormatting>
  <conditionalFormatting sqref="D22">
    <cfRule type="expression" dxfId="633" priority="634" stopIfTrue="1">
      <formula>D22&gt;D23</formula>
    </cfRule>
  </conditionalFormatting>
  <conditionalFormatting sqref="D23">
    <cfRule type="expression" dxfId="632" priority="633" stopIfTrue="1">
      <formula>D23&gt;D22</formula>
    </cfRule>
  </conditionalFormatting>
  <conditionalFormatting sqref="C24">
    <cfRule type="expression" dxfId="631" priority="632" stopIfTrue="1">
      <formula>D24&gt;D25</formula>
    </cfRule>
  </conditionalFormatting>
  <conditionalFormatting sqref="C25">
    <cfRule type="expression" dxfId="630" priority="631" stopIfTrue="1">
      <formula>D25&gt;D24</formula>
    </cfRule>
  </conditionalFormatting>
  <conditionalFormatting sqref="D24">
    <cfRule type="expression" dxfId="629" priority="630" stopIfTrue="1">
      <formula>D24&gt;D25</formula>
    </cfRule>
  </conditionalFormatting>
  <conditionalFormatting sqref="D25">
    <cfRule type="expression" dxfId="628" priority="629" stopIfTrue="1">
      <formula>D25&gt;D24</formula>
    </cfRule>
  </conditionalFormatting>
  <conditionalFormatting sqref="C26">
    <cfRule type="expression" dxfId="627" priority="628" stopIfTrue="1">
      <formula>D26&gt;D27</formula>
    </cfRule>
  </conditionalFormatting>
  <conditionalFormatting sqref="C27">
    <cfRule type="expression" dxfId="626" priority="627" stopIfTrue="1">
      <formula>D27&gt;D26</formula>
    </cfRule>
  </conditionalFormatting>
  <conditionalFormatting sqref="D26">
    <cfRule type="expression" dxfId="625" priority="626" stopIfTrue="1">
      <formula>D26&gt;D27</formula>
    </cfRule>
  </conditionalFormatting>
  <conditionalFormatting sqref="D27">
    <cfRule type="expression" dxfId="624" priority="625" stopIfTrue="1">
      <formula>D27&gt;D26</formula>
    </cfRule>
  </conditionalFormatting>
  <conditionalFormatting sqref="C28">
    <cfRule type="expression" dxfId="623" priority="624" stopIfTrue="1">
      <formula>D28&gt;D29</formula>
    </cfRule>
  </conditionalFormatting>
  <conditionalFormatting sqref="C29">
    <cfRule type="expression" dxfId="622" priority="623" stopIfTrue="1">
      <formula>D29&gt;D28</formula>
    </cfRule>
  </conditionalFormatting>
  <conditionalFormatting sqref="D28">
    <cfRule type="expression" dxfId="621" priority="622" stopIfTrue="1">
      <formula>D28&gt;D29</formula>
    </cfRule>
  </conditionalFormatting>
  <conditionalFormatting sqref="D29">
    <cfRule type="expression" dxfId="620" priority="621" stopIfTrue="1">
      <formula>D29&gt;D28</formula>
    </cfRule>
  </conditionalFormatting>
  <conditionalFormatting sqref="C30">
    <cfRule type="expression" dxfId="619" priority="620" stopIfTrue="1">
      <formula>D30&gt;D31</formula>
    </cfRule>
  </conditionalFormatting>
  <conditionalFormatting sqref="C31">
    <cfRule type="expression" dxfId="618" priority="619" stopIfTrue="1">
      <formula>D31&gt;D30</formula>
    </cfRule>
  </conditionalFormatting>
  <conditionalFormatting sqref="D30">
    <cfRule type="expression" dxfId="617" priority="618" stopIfTrue="1">
      <formula>D30&gt;D31</formula>
    </cfRule>
  </conditionalFormatting>
  <conditionalFormatting sqref="D31">
    <cfRule type="expression" dxfId="616" priority="617" stopIfTrue="1">
      <formula>D31&gt;D30</formula>
    </cfRule>
  </conditionalFormatting>
  <conditionalFormatting sqref="F20">
    <cfRule type="expression" dxfId="615" priority="616" stopIfTrue="1">
      <formula>G20&gt;G21</formula>
    </cfRule>
  </conditionalFormatting>
  <conditionalFormatting sqref="F21">
    <cfRule type="expression" dxfId="614" priority="615" stopIfTrue="1">
      <formula>G21&gt;G20</formula>
    </cfRule>
  </conditionalFormatting>
  <conditionalFormatting sqref="G20">
    <cfRule type="expression" dxfId="613" priority="614" stopIfTrue="1">
      <formula>G20&gt;G21</formula>
    </cfRule>
  </conditionalFormatting>
  <conditionalFormatting sqref="G21">
    <cfRule type="expression" dxfId="612" priority="613" stopIfTrue="1">
      <formula>G21&gt;G20</formula>
    </cfRule>
  </conditionalFormatting>
  <conditionalFormatting sqref="F22">
    <cfRule type="expression" dxfId="611" priority="612" stopIfTrue="1">
      <formula>G22&gt;G23</formula>
    </cfRule>
  </conditionalFormatting>
  <conditionalFormatting sqref="F23">
    <cfRule type="expression" dxfId="610" priority="611" stopIfTrue="1">
      <formula>G23&gt;G22</formula>
    </cfRule>
  </conditionalFormatting>
  <conditionalFormatting sqref="G22">
    <cfRule type="expression" dxfId="609" priority="610" stopIfTrue="1">
      <formula>G22&gt;G23</formula>
    </cfRule>
  </conditionalFormatting>
  <conditionalFormatting sqref="G23">
    <cfRule type="expression" dxfId="608" priority="609" stopIfTrue="1">
      <formula>G23&gt;G22</formula>
    </cfRule>
  </conditionalFormatting>
  <conditionalFormatting sqref="F24">
    <cfRule type="expression" dxfId="607" priority="608" stopIfTrue="1">
      <formula>G24&gt;G25</formula>
    </cfRule>
  </conditionalFormatting>
  <conditionalFormatting sqref="F25">
    <cfRule type="expression" dxfId="606" priority="607" stopIfTrue="1">
      <formula>G25&gt;G24</formula>
    </cfRule>
  </conditionalFormatting>
  <conditionalFormatting sqref="G24">
    <cfRule type="expression" dxfId="605" priority="606" stopIfTrue="1">
      <formula>G24&gt;G25</formula>
    </cfRule>
  </conditionalFormatting>
  <conditionalFormatting sqref="G25">
    <cfRule type="expression" dxfId="604" priority="605" stopIfTrue="1">
      <formula>G25&gt;G24</formula>
    </cfRule>
  </conditionalFormatting>
  <conditionalFormatting sqref="F26">
    <cfRule type="expression" dxfId="603" priority="604" stopIfTrue="1">
      <formula>G26&gt;G27</formula>
    </cfRule>
  </conditionalFormatting>
  <conditionalFormatting sqref="F27">
    <cfRule type="expression" dxfId="602" priority="603" stopIfTrue="1">
      <formula>G27&gt;G26</formula>
    </cfRule>
  </conditionalFormatting>
  <conditionalFormatting sqref="G26">
    <cfRule type="expression" dxfId="601" priority="602" stopIfTrue="1">
      <formula>G26&gt;G27</formula>
    </cfRule>
  </conditionalFormatting>
  <conditionalFormatting sqref="G27">
    <cfRule type="expression" dxfId="600" priority="601" stopIfTrue="1">
      <formula>G27&gt;G26</formula>
    </cfRule>
  </conditionalFormatting>
  <conditionalFormatting sqref="F28">
    <cfRule type="expression" dxfId="599" priority="600" stopIfTrue="1">
      <formula>G28&gt;G29</formula>
    </cfRule>
  </conditionalFormatting>
  <conditionalFormatting sqref="F29">
    <cfRule type="expression" dxfId="598" priority="599" stopIfTrue="1">
      <formula>G29&gt;G28</formula>
    </cfRule>
  </conditionalFormatting>
  <conditionalFormatting sqref="G28">
    <cfRule type="expression" dxfId="597" priority="598" stopIfTrue="1">
      <formula>G28&gt;G29</formula>
    </cfRule>
  </conditionalFormatting>
  <conditionalFormatting sqref="G29">
    <cfRule type="expression" dxfId="596" priority="597" stopIfTrue="1">
      <formula>G29&gt;G28</formula>
    </cfRule>
  </conditionalFormatting>
  <conditionalFormatting sqref="F30">
    <cfRule type="expression" dxfId="595" priority="596" stopIfTrue="1">
      <formula>G30&gt;G31</formula>
    </cfRule>
  </conditionalFormatting>
  <conditionalFormatting sqref="F31">
    <cfRule type="expression" dxfId="594" priority="595" stopIfTrue="1">
      <formula>G31&gt;G30</formula>
    </cfRule>
  </conditionalFormatting>
  <conditionalFormatting sqref="G30">
    <cfRule type="expression" dxfId="593" priority="594" stopIfTrue="1">
      <formula>G30&gt;G31</formula>
    </cfRule>
  </conditionalFormatting>
  <conditionalFormatting sqref="G31">
    <cfRule type="expression" dxfId="592" priority="593" stopIfTrue="1">
      <formula>G31&gt;G30</formula>
    </cfRule>
  </conditionalFormatting>
  <conditionalFormatting sqref="I20">
    <cfRule type="expression" dxfId="591" priority="592" stopIfTrue="1">
      <formula>J20&gt;J21</formula>
    </cfRule>
  </conditionalFormatting>
  <conditionalFormatting sqref="I21">
    <cfRule type="expression" dxfId="590" priority="591" stopIfTrue="1">
      <formula>J21&gt;J20</formula>
    </cfRule>
  </conditionalFormatting>
  <conditionalFormatting sqref="J20">
    <cfRule type="expression" dxfId="589" priority="590" stopIfTrue="1">
      <formula>J20&gt;J21</formula>
    </cfRule>
  </conditionalFormatting>
  <conditionalFormatting sqref="J21">
    <cfRule type="expression" dxfId="588" priority="589" stopIfTrue="1">
      <formula>J21&gt;J20</formula>
    </cfRule>
  </conditionalFormatting>
  <conditionalFormatting sqref="I22">
    <cfRule type="expression" dxfId="587" priority="588" stopIfTrue="1">
      <formula>J22&gt;J23</formula>
    </cfRule>
  </conditionalFormatting>
  <conditionalFormatting sqref="I23">
    <cfRule type="expression" dxfId="586" priority="587" stopIfTrue="1">
      <formula>J23&gt;J22</formula>
    </cfRule>
  </conditionalFormatting>
  <conditionalFormatting sqref="J22">
    <cfRule type="expression" dxfId="585" priority="586" stopIfTrue="1">
      <formula>J22&gt;J23</formula>
    </cfRule>
  </conditionalFormatting>
  <conditionalFormatting sqref="J23">
    <cfRule type="expression" dxfId="584" priority="585" stopIfTrue="1">
      <formula>J23&gt;J22</formula>
    </cfRule>
  </conditionalFormatting>
  <conditionalFormatting sqref="I24">
    <cfRule type="expression" dxfId="583" priority="584" stopIfTrue="1">
      <formula>J24&gt;J25</formula>
    </cfRule>
  </conditionalFormatting>
  <conditionalFormatting sqref="I25">
    <cfRule type="expression" dxfId="582" priority="583" stopIfTrue="1">
      <formula>J25&gt;J24</formula>
    </cfRule>
  </conditionalFormatting>
  <conditionalFormatting sqref="J24">
    <cfRule type="expression" dxfId="581" priority="582" stopIfTrue="1">
      <formula>J24&gt;J25</formula>
    </cfRule>
  </conditionalFormatting>
  <conditionalFormatting sqref="J25">
    <cfRule type="expression" dxfId="580" priority="581" stopIfTrue="1">
      <formula>J25&gt;J24</formula>
    </cfRule>
  </conditionalFormatting>
  <conditionalFormatting sqref="I26">
    <cfRule type="expression" dxfId="579" priority="580" stopIfTrue="1">
      <formula>J26&gt;J27</formula>
    </cfRule>
  </conditionalFormatting>
  <conditionalFormatting sqref="I27">
    <cfRule type="expression" dxfId="578" priority="579" stopIfTrue="1">
      <formula>J27&gt;J26</formula>
    </cfRule>
  </conditionalFormatting>
  <conditionalFormatting sqref="J26">
    <cfRule type="expression" dxfId="577" priority="578" stopIfTrue="1">
      <formula>J26&gt;J27</formula>
    </cfRule>
  </conditionalFormatting>
  <conditionalFormatting sqref="J27">
    <cfRule type="expression" dxfId="576" priority="577" stopIfTrue="1">
      <formula>J27&gt;J26</formula>
    </cfRule>
  </conditionalFormatting>
  <conditionalFormatting sqref="I28">
    <cfRule type="expression" dxfId="575" priority="576" stopIfTrue="1">
      <formula>J28&gt;J29</formula>
    </cfRule>
  </conditionalFormatting>
  <conditionalFormatting sqref="I29">
    <cfRule type="expression" dxfId="574" priority="575" stopIfTrue="1">
      <formula>J29&gt;J28</formula>
    </cfRule>
  </conditionalFormatting>
  <conditionalFormatting sqref="J28">
    <cfRule type="expression" dxfId="573" priority="574" stopIfTrue="1">
      <formula>J28&gt;J29</formula>
    </cfRule>
  </conditionalFormatting>
  <conditionalFormatting sqref="J29">
    <cfRule type="expression" dxfId="572" priority="573" stopIfTrue="1">
      <formula>J29&gt;J28</formula>
    </cfRule>
  </conditionalFormatting>
  <conditionalFormatting sqref="I30">
    <cfRule type="expression" dxfId="571" priority="572" stopIfTrue="1">
      <formula>J30&gt;J31</formula>
    </cfRule>
  </conditionalFormatting>
  <conditionalFormatting sqref="I31">
    <cfRule type="expression" dxfId="570" priority="571" stopIfTrue="1">
      <formula>J31&gt;J30</formula>
    </cfRule>
  </conditionalFormatting>
  <conditionalFormatting sqref="J30">
    <cfRule type="expression" dxfId="569" priority="570" stopIfTrue="1">
      <formula>J30&gt;J31</formula>
    </cfRule>
  </conditionalFormatting>
  <conditionalFormatting sqref="J31">
    <cfRule type="expression" dxfId="568" priority="569" stopIfTrue="1">
      <formula>J31&gt;J30</formula>
    </cfRule>
  </conditionalFormatting>
  <conditionalFormatting sqref="L20">
    <cfRule type="expression" dxfId="567" priority="568" stopIfTrue="1">
      <formula>M20&gt;M21</formula>
    </cfRule>
  </conditionalFormatting>
  <conditionalFormatting sqref="L21">
    <cfRule type="expression" dxfId="566" priority="567" stopIfTrue="1">
      <formula>M21&gt;M20</formula>
    </cfRule>
  </conditionalFormatting>
  <conditionalFormatting sqref="M20">
    <cfRule type="expression" dxfId="565" priority="566" stopIfTrue="1">
      <formula>M20&gt;M21</formula>
    </cfRule>
  </conditionalFormatting>
  <conditionalFormatting sqref="M21">
    <cfRule type="expression" dxfId="564" priority="565" stopIfTrue="1">
      <formula>M21&gt;M20</formula>
    </cfRule>
  </conditionalFormatting>
  <conditionalFormatting sqref="L22">
    <cfRule type="expression" dxfId="563" priority="564" stopIfTrue="1">
      <formula>M22&gt;M23</formula>
    </cfRule>
  </conditionalFormatting>
  <conditionalFormatting sqref="L23">
    <cfRule type="expression" dxfId="562" priority="563" stopIfTrue="1">
      <formula>M23&gt;M22</formula>
    </cfRule>
  </conditionalFormatting>
  <conditionalFormatting sqref="M22">
    <cfRule type="expression" dxfId="561" priority="562" stopIfTrue="1">
      <formula>M22&gt;M23</formula>
    </cfRule>
  </conditionalFormatting>
  <conditionalFormatting sqref="M23">
    <cfRule type="expression" dxfId="560" priority="561" stopIfTrue="1">
      <formula>M23&gt;M22</formula>
    </cfRule>
  </conditionalFormatting>
  <conditionalFormatting sqref="L24">
    <cfRule type="expression" dxfId="559" priority="560" stopIfTrue="1">
      <formula>M24&gt;M25</formula>
    </cfRule>
  </conditionalFormatting>
  <conditionalFormatting sqref="L25">
    <cfRule type="expression" dxfId="558" priority="559" stopIfTrue="1">
      <formula>M25&gt;M24</formula>
    </cfRule>
  </conditionalFormatting>
  <conditionalFormatting sqref="M24">
    <cfRule type="expression" dxfId="557" priority="558" stopIfTrue="1">
      <formula>M24&gt;M25</formula>
    </cfRule>
  </conditionalFormatting>
  <conditionalFormatting sqref="M25">
    <cfRule type="expression" dxfId="556" priority="557" stopIfTrue="1">
      <formula>M25&gt;M24</formula>
    </cfRule>
  </conditionalFormatting>
  <conditionalFormatting sqref="L26">
    <cfRule type="expression" dxfId="555" priority="556" stopIfTrue="1">
      <formula>M26&gt;M27</formula>
    </cfRule>
  </conditionalFormatting>
  <conditionalFormatting sqref="L27">
    <cfRule type="expression" dxfId="554" priority="555" stopIfTrue="1">
      <formula>M27&gt;M26</formula>
    </cfRule>
  </conditionalFormatting>
  <conditionalFormatting sqref="M26">
    <cfRule type="expression" dxfId="553" priority="554" stopIfTrue="1">
      <formula>M26&gt;M27</formula>
    </cfRule>
  </conditionalFormatting>
  <conditionalFormatting sqref="M27">
    <cfRule type="expression" dxfId="552" priority="553" stopIfTrue="1">
      <formula>M27&gt;M26</formula>
    </cfRule>
  </conditionalFormatting>
  <conditionalFormatting sqref="L28">
    <cfRule type="expression" dxfId="551" priority="552" stopIfTrue="1">
      <formula>M28&gt;M29</formula>
    </cfRule>
  </conditionalFormatting>
  <conditionalFormatting sqref="L29">
    <cfRule type="expression" dxfId="550" priority="551" stopIfTrue="1">
      <formula>M29&gt;M28</formula>
    </cfRule>
  </conditionalFormatting>
  <conditionalFormatting sqref="M28">
    <cfRule type="expression" dxfId="549" priority="550" stopIfTrue="1">
      <formula>M28&gt;M29</formula>
    </cfRule>
  </conditionalFormatting>
  <conditionalFormatting sqref="M29">
    <cfRule type="expression" dxfId="548" priority="549" stopIfTrue="1">
      <formula>M29&gt;M28</formula>
    </cfRule>
  </conditionalFormatting>
  <conditionalFormatting sqref="L30">
    <cfRule type="expression" dxfId="547" priority="548" stopIfTrue="1">
      <formula>M30&gt;M31</formula>
    </cfRule>
  </conditionalFormatting>
  <conditionalFormatting sqref="L31">
    <cfRule type="expression" dxfId="546" priority="547" stopIfTrue="1">
      <formula>M31&gt;M30</formula>
    </cfRule>
  </conditionalFormatting>
  <conditionalFormatting sqref="M30">
    <cfRule type="expression" dxfId="545" priority="546" stopIfTrue="1">
      <formula>M30&gt;M31</formula>
    </cfRule>
  </conditionalFormatting>
  <conditionalFormatting sqref="M31">
    <cfRule type="expression" dxfId="544" priority="545" stopIfTrue="1">
      <formula>M31&gt;M30</formula>
    </cfRule>
  </conditionalFormatting>
  <conditionalFormatting sqref="O20">
    <cfRule type="expression" dxfId="543" priority="544" stopIfTrue="1">
      <formula>P20&gt;P21</formula>
    </cfRule>
  </conditionalFormatting>
  <conditionalFormatting sqref="O21">
    <cfRule type="expression" dxfId="542" priority="543" stopIfTrue="1">
      <formula>P21&gt;P20</formula>
    </cfRule>
  </conditionalFormatting>
  <conditionalFormatting sqref="P20">
    <cfRule type="expression" dxfId="541" priority="542" stopIfTrue="1">
      <formula>P20&gt;P21</formula>
    </cfRule>
  </conditionalFormatting>
  <conditionalFormatting sqref="P21">
    <cfRule type="expression" dxfId="540" priority="541" stopIfTrue="1">
      <formula>P21&gt;P20</formula>
    </cfRule>
  </conditionalFormatting>
  <conditionalFormatting sqref="O22">
    <cfRule type="expression" dxfId="539" priority="540" stopIfTrue="1">
      <formula>P22&gt;P23</formula>
    </cfRule>
  </conditionalFormatting>
  <conditionalFormatting sqref="O23">
    <cfRule type="expression" dxfId="538" priority="539" stopIfTrue="1">
      <formula>P23&gt;P22</formula>
    </cfRule>
  </conditionalFormatting>
  <conditionalFormatting sqref="P22">
    <cfRule type="expression" dxfId="537" priority="538" stopIfTrue="1">
      <formula>P22&gt;P23</formula>
    </cfRule>
  </conditionalFormatting>
  <conditionalFormatting sqref="P23">
    <cfRule type="expression" dxfId="536" priority="537" stopIfTrue="1">
      <formula>P23&gt;P22</formula>
    </cfRule>
  </conditionalFormatting>
  <conditionalFormatting sqref="O24">
    <cfRule type="expression" dxfId="535" priority="536" stopIfTrue="1">
      <formula>P24&gt;P25</formula>
    </cfRule>
  </conditionalFormatting>
  <conditionalFormatting sqref="O25">
    <cfRule type="expression" dxfId="534" priority="535" stopIfTrue="1">
      <formula>P25&gt;P24</formula>
    </cfRule>
  </conditionalFormatting>
  <conditionalFormatting sqref="P24">
    <cfRule type="expression" dxfId="533" priority="534" stopIfTrue="1">
      <formula>P24&gt;P25</formula>
    </cfRule>
  </conditionalFormatting>
  <conditionalFormatting sqref="P25">
    <cfRule type="expression" dxfId="532" priority="533" stopIfTrue="1">
      <formula>P25&gt;P24</formula>
    </cfRule>
  </conditionalFormatting>
  <conditionalFormatting sqref="O26">
    <cfRule type="expression" dxfId="531" priority="532" stopIfTrue="1">
      <formula>P26&gt;P27</formula>
    </cfRule>
  </conditionalFormatting>
  <conditionalFormatting sqref="O27">
    <cfRule type="expression" dxfId="530" priority="531" stopIfTrue="1">
      <formula>P27&gt;P26</formula>
    </cfRule>
  </conditionalFormatting>
  <conditionalFormatting sqref="P26">
    <cfRule type="expression" dxfId="529" priority="530" stopIfTrue="1">
      <formula>P26&gt;P27</formula>
    </cfRule>
  </conditionalFormatting>
  <conditionalFormatting sqref="P27">
    <cfRule type="expression" dxfId="528" priority="529" stopIfTrue="1">
      <formula>P27&gt;P26</formula>
    </cfRule>
  </conditionalFormatting>
  <conditionalFormatting sqref="O28">
    <cfRule type="expression" dxfId="527" priority="528" stopIfTrue="1">
      <formula>P28&gt;P29</formula>
    </cfRule>
  </conditionalFormatting>
  <conditionalFormatting sqref="O29">
    <cfRule type="expression" dxfId="526" priority="527" stopIfTrue="1">
      <formula>P29&gt;P28</formula>
    </cfRule>
  </conditionalFormatting>
  <conditionalFormatting sqref="P28">
    <cfRule type="expression" dxfId="525" priority="526" stopIfTrue="1">
      <formula>P28&gt;P29</formula>
    </cfRule>
  </conditionalFormatting>
  <conditionalFormatting sqref="P29">
    <cfRule type="expression" dxfId="524" priority="525" stopIfTrue="1">
      <formula>P29&gt;P28</formula>
    </cfRule>
  </conditionalFormatting>
  <conditionalFormatting sqref="O30">
    <cfRule type="expression" dxfId="523" priority="524" stopIfTrue="1">
      <formula>P30&gt;P31</formula>
    </cfRule>
  </conditionalFormatting>
  <conditionalFormatting sqref="O31">
    <cfRule type="expression" dxfId="522" priority="523" stopIfTrue="1">
      <formula>P31&gt;P30</formula>
    </cfRule>
  </conditionalFormatting>
  <conditionalFormatting sqref="P30">
    <cfRule type="expression" dxfId="521" priority="522" stopIfTrue="1">
      <formula>P30&gt;P31</formula>
    </cfRule>
  </conditionalFormatting>
  <conditionalFormatting sqref="P31">
    <cfRule type="expression" dxfId="520" priority="521" stopIfTrue="1">
      <formula>P31&gt;P30</formula>
    </cfRule>
  </conditionalFormatting>
  <conditionalFormatting sqref="R22">
    <cfRule type="expression" dxfId="519" priority="520" stopIfTrue="1">
      <formula>S22&gt;S23</formula>
    </cfRule>
  </conditionalFormatting>
  <conditionalFormatting sqref="R23">
    <cfRule type="expression" dxfId="518" priority="519" stopIfTrue="1">
      <formula>S23&gt;S22</formula>
    </cfRule>
  </conditionalFormatting>
  <conditionalFormatting sqref="S22">
    <cfRule type="expression" dxfId="517" priority="518" stopIfTrue="1">
      <formula>S22&gt;S23</formula>
    </cfRule>
  </conditionalFormatting>
  <conditionalFormatting sqref="S23">
    <cfRule type="expression" dxfId="516" priority="517" stopIfTrue="1">
      <formula>S23&gt;S22</formula>
    </cfRule>
  </conditionalFormatting>
  <conditionalFormatting sqref="R28">
    <cfRule type="expression" dxfId="515" priority="516" stopIfTrue="1">
      <formula>S28&gt;S29</formula>
    </cfRule>
  </conditionalFormatting>
  <conditionalFormatting sqref="R29">
    <cfRule type="expression" dxfId="514" priority="515" stopIfTrue="1">
      <formula>S29&gt;S28</formula>
    </cfRule>
  </conditionalFormatting>
  <conditionalFormatting sqref="S28">
    <cfRule type="expression" dxfId="513" priority="514" stopIfTrue="1">
      <formula>S28&gt;S29</formula>
    </cfRule>
  </conditionalFormatting>
  <conditionalFormatting sqref="S29">
    <cfRule type="expression" dxfId="512" priority="513" stopIfTrue="1">
      <formula>S29&gt;S28</formula>
    </cfRule>
  </conditionalFormatting>
  <conditionalFormatting sqref="C36">
    <cfRule type="expression" dxfId="511" priority="512" stopIfTrue="1">
      <formula>D36&gt;D37</formula>
    </cfRule>
  </conditionalFormatting>
  <conditionalFormatting sqref="C37">
    <cfRule type="expression" dxfId="510" priority="511" stopIfTrue="1">
      <formula>D37&gt;D36</formula>
    </cfRule>
  </conditionalFormatting>
  <conditionalFormatting sqref="D36">
    <cfRule type="expression" dxfId="509" priority="510" stopIfTrue="1">
      <formula>D36&gt;D37</formula>
    </cfRule>
  </conditionalFormatting>
  <conditionalFormatting sqref="D37">
    <cfRule type="expression" dxfId="508" priority="509" stopIfTrue="1">
      <formula>D37&gt;D36</formula>
    </cfRule>
  </conditionalFormatting>
  <conditionalFormatting sqref="C38">
    <cfRule type="expression" dxfId="507" priority="508" stopIfTrue="1">
      <formula>D38&gt;D39</formula>
    </cfRule>
  </conditionalFormatting>
  <conditionalFormatting sqref="C39">
    <cfRule type="expression" dxfId="506" priority="507" stopIfTrue="1">
      <formula>D39&gt;D38</formula>
    </cfRule>
  </conditionalFormatting>
  <conditionalFormatting sqref="D38">
    <cfRule type="expression" dxfId="505" priority="506" stopIfTrue="1">
      <formula>D38&gt;D39</formula>
    </cfRule>
  </conditionalFormatting>
  <conditionalFormatting sqref="D39">
    <cfRule type="expression" dxfId="504" priority="505" stopIfTrue="1">
      <formula>D39&gt;D38</formula>
    </cfRule>
  </conditionalFormatting>
  <conditionalFormatting sqref="C40">
    <cfRule type="expression" dxfId="503" priority="504" stopIfTrue="1">
      <formula>D40&gt;D41</formula>
    </cfRule>
  </conditionalFormatting>
  <conditionalFormatting sqref="C41">
    <cfRule type="expression" dxfId="502" priority="503" stopIfTrue="1">
      <formula>D41&gt;D40</formula>
    </cfRule>
  </conditionalFormatting>
  <conditionalFormatting sqref="D40">
    <cfRule type="expression" dxfId="501" priority="502" stopIfTrue="1">
      <formula>D40&gt;D41</formula>
    </cfRule>
  </conditionalFormatting>
  <conditionalFormatting sqref="D41">
    <cfRule type="expression" dxfId="500" priority="501" stopIfTrue="1">
      <formula>D41&gt;D40</formula>
    </cfRule>
  </conditionalFormatting>
  <conditionalFormatting sqref="C42">
    <cfRule type="expression" dxfId="499" priority="500" stopIfTrue="1">
      <formula>D42&gt;D43</formula>
    </cfRule>
  </conditionalFormatting>
  <conditionalFormatting sqref="C43">
    <cfRule type="expression" dxfId="498" priority="499" stopIfTrue="1">
      <formula>D43&gt;D42</formula>
    </cfRule>
  </conditionalFormatting>
  <conditionalFormatting sqref="D42">
    <cfRule type="expression" dxfId="497" priority="498" stopIfTrue="1">
      <formula>D42&gt;D43</formula>
    </cfRule>
  </conditionalFormatting>
  <conditionalFormatting sqref="D43">
    <cfRule type="expression" dxfId="496" priority="497" stopIfTrue="1">
      <formula>D43&gt;D42</formula>
    </cfRule>
  </conditionalFormatting>
  <conditionalFormatting sqref="C44">
    <cfRule type="expression" dxfId="495" priority="496" stopIfTrue="1">
      <formula>D44&gt;D45</formula>
    </cfRule>
  </conditionalFormatting>
  <conditionalFormatting sqref="C45">
    <cfRule type="expression" dxfId="494" priority="495" stopIfTrue="1">
      <formula>D45&gt;D44</formula>
    </cfRule>
  </conditionalFormatting>
  <conditionalFormatting sqref="D44">
    <cfRule type="expression" dxfId="493" priority="494" stopIfTrue="1">
      <formula>D44&gt;D45</formula>
    </cfRule>
  </conditionalFormatting>
  <conditionalFormatting sqref="D45">
    <cfRule type="expression" dxfId="492" priority="493" stopIfTrue="1">
      <formula>D45&gt;D44</formula>
    </cfRule>
  </conditionalFormatting>
  <conditionalFormatting sqref="C46">
    <cfRule type="expression" dxfId="491" priority="492" stopIfTrue="1">
      <formula>D46&gt;D47</formula>
    </cfRule>
  </conditionalFormatting>
  <conditionalFormatting sqref="C47">
    <cfRule type="expression" dxfId="490" priority="491" stopIfTrue="1">
      <formula>D47&gt;D46</formula>
    </cfRule>
  </conditionalFormatting>
  <conditionalFormatting sqref="D46">
    <cfRule type="expression" dxfId="489" priority="490" stopIfTrue="1">
      <formula>D46&gt;D47</formula>
    </cfRule>
  </conditionalFormatting>
  <conditionalFormatting sqref="D47">
    <cfRule type="expression" dxfId="488" priority="489" stopIfTrue="1">
      <formula>D47&gt;D46</formula>
    </cfRule>
  </conditionalFormatting>
  <conditionalFormatting sqref="F36">
    <cfRule type="expression" dxfId="487" priority="488" stopIfTrue="1">
      <formula>G36&gt;G37</formula>
    </cfRule>
  </conditionalFormatting>
  <conditionalFormatting sqref="F37">
    <cfRule type="expression" dxfId="486" priority="487" stopIfTrue="1">
      <formula>G37&gt;G36</formula>
    </cfRule>
  </conditionalFormatting>
  <conditionalFormatting sqref="G36">
    <cfRule type="expression" dxfId="485" priority="486" stopIfTrue="1">
      <formula>G36&gt;G37</formula>
    </cfRule>
  </conditionalFormatting>
  <conditionalFormatting sqref="G37">
    <cfRule type="expression" dxfId="484" priority="485" stopIfTrue="1">
      <formula>G37&gt;G36</formula>
    </cfRule>
  </conditionalFormatting>
  <conditionalFormatting sqref="F38">
    <cfRule type="expression" dxfId="483" priority="484" stopIfTrue="1">
      <formula>G38&gt;G39</formula>
    </cfRule>
  </conditionalFormatting>
  <conditionalFormatting sqref="F39">
    <cfRule type="expression" dxfId="482" priority="483" stopIfTrue="1">
      <formula>G39&gt;G38</formula>
    </cfRule>
  </conditionalFormatting>
  <conditionalFormatting sqref="G38">
    <cfRule type="expression" dxfId="481" priority="482" stopIfTrue="1">
      <formula>G38&gt;G39</formula>
    </cfRule>
  </conditionalFormatting>
  <conditionalFormatting sqref="G39">
    <cfRule type="expression" dxfId="480" priority="481" stopIfTrue="1">
      <formula>G39&gt;G38</formula>
    </cfRule>
  </conditionalFormatting>
  <conditionalFormatting sqref="F40">
    <cfRule type="expression" dxfId="479" priority="480" stopIfTrue="1">
      <formula>G40&gt;G41</formula>
    </cfRule>
  </conditionalFormatting>
  <conditionalFormatting sqref="F41">
    <cfRule type="expression" dxfId="478" priority="479" stopIfTrue="1">
      <formula>G41&gt;G40</formula>
    </cfRule>
  </conditionalFormatting>
  <conditionalFormatting sqref="G40">
    <cfRule type="expression" dxfId="477" priority="478" stopIfTrue="1">
      <formula>G40&gt;G41</formula>
    </cfRule>
  </conditionalFormatting>
  <conditionalFormatting sqref="G41">
    <cfRule type="expression" dxfId="476" priority="477" stopIfTrue="1">
      <formula>G41&gt;G40</formula>
    </cfRule>
  </conditionalFormatting>
  <conditionalFormatting sqref="F42">
    <cfRule type="expression" dxfId="475" priority="476" stopIfTrue="1">
      <formula>G42&gt;G43</formula>
    </cfRule>
  </conditionalFormatting>
  <conditionalFormatting sqref="F43">
    <cfRule type="expression" dxfId="474" priority="475" stopIfTrue="1">
      <formula>G43&gt;G42</formula>
    </cfRule>
  </conditionalFormatting>
  <conditionalFormatting sqref="G42">
    <cfRule type="expression" dxfId="473" priority="474" stopIfTrue="1">
      <formula>G42&gt;G43</formula>
    </cfRule>
  </conditionalFormatting>
  <conditionalFormatting sqref="G43">
    <cfRule type="expression" dxfId="472" priority="473" stopIfTrue="1">
      <formula>G43&gt;G42</formula>
    </cfRule>
  </conditionalFormatting>
  <conditionalFormatting sqref="F44">
    <cfRule type="expression" dxfId="471" priority="472" stopIfTrue="1">
      <formula>G44&gt;G45</formula>
    </cfRule>
  </conditionalFormatting>
  <conditionalFormatting sqref="F45">
    <cfRule type="expression" dxfId="470" priority="471" stopIfTrue="1">
      <formula>G45&gt;G44</formula>
    </cfRule>
  </conditionalFormatting>
  <conditionalFormatting sqref="G44">
    <cfRule type="expression" dxfId="469" priority="470" stopIfTrue="1">
      <formula>G44&gt;G45</formula>
    </cfRule>
  </conditionalFormatting>
  <conditionalFormatting sqref="G45">
    <cfRule type="expression" dxfId="468" priority="469" stopIfTrue="1">
      <formula>G45&gt;G44</formula>
    </cfRule>
  </conditionalFormatting>
  <conditionalFormatting sqref="F46">
    <cfRule type="expression" dxfId="467" priority="468" stopIfTrue="1">
      <formula>G46&gt;G47</formula>
    </cfRule>
  </conditionalFormatting>
  <conditionalFormatting sqref="F47">
    <cfRule type="expression" dxfId="466" priority="467" stopIfTrue="1">
      <formula>G47&gt;G46</formula>
    </cfRule>
  </conditionalFormatting>
  <conditionalFormatting sqref="G46">
    <cfRule type="expression" dxfId="465" priority="466" stopIfTrue="1">
      <formula>G46&gt;G47</formula>
    </cfRule>
  </conditionalFormatting>
  <conditionalFormatting sqref="G47">
    <cfRule type="expression" dxfId="464" priority="465" stopIfTrue="1">
      <formula>G47&gt;G46</formula>
    </cfRule>
  </conditionalFormatting>
  <conditionalFormatting sqref="I36">
    <cfRule type="expression" dxfId="463" priority="464" stopIfTrue="1">
      <formula>J36&gt;J37</formula>
    </cfRule>
  </conditionalFormatting>
  <conditionalFormatting sqref="I37">
    <cfRule type="expression" dxfId="462" priority="463" stopIfTrue="1">
      <formula>J37&gt;J36</formula>
    </cfRule>
  </conditionalFormatting>
  <conditionalFormatting sqref="J36">
    <cfRule type="expression" dxfId="461" priority="462" stopIfTrue="1">
      <formula>J36&gt;J37</formula>
    </cfRule>
  </conditionalFormatting>
  <conditionalFormatting sqref="J37">
    <cfRule type="expression" dxfId="460" priority="461" stopIfTrue="1">
      <formula>J37&gt;J36</formula>
    </cfRule>
  </conditionalFormatting>
  <conditionalFormatting sqref="I38">
    <cfRule type="expression" dxfId="459" priority="460" stopIfTrue="1">
      <formula>J38&gt;J39</formula>
    </cfRule>
  </conditionalFormatting>
  <conditionalFormatting sqref="I39">
    <cfRule type="expression" dxfId="458" priority="459" stopIfTrue="1">
      <formula>J39&gt;J38</formula>
    </cfRule>
  </conditionalFormatting>
  <conditionalFormatting sqref="J38">
    <cfRule type="expression" dxfId="457" priority="458" stopIfTrue="1">
      <formula>J38&gt;J39</formula>
    </cfRule>
  </conditionalFormatting>
  <conditionalFormatting sqref="J39">
    <cfRule type="expression" dxfId="456" priority="457" stopIfTrue="1">
      <formula>J39&gt;J38</formula>
    </cfRule>
  </conditionalFormatting>
  <conditionalFormatting sqref="I40">
    <cfRule type="expression" dxfId="455" priority="456" stopIfTrue="1">
      <formula>J40&gt;J41</formula>
    </cfRule>
  </conditionalFormatting>
  <conditionalFormatting sqref="I41">
    <cfRule type="expression" dxfId="454" priority="455" stopIfTrue="1">
      <formula>J41&gt;J40</formula>
    </cfRule>
  </conditionalFormatting>
  <conditionalFormatting sqref="J40">
    <cfRule type="expression" dxfId="453" priority="454" stopIfTrue="1">
      <formula>J40&gt;J41</formula>
    </cfRule>
  </conditionalFormatting>
  <conditionalFormatting sqref="J41">
    <cfRule type="expression" dxfId="452" priority="453" stopIfTrue="1">
      <formula>J41&gt;J40</formula>
    </cfRule>
  </conditionalFormatting>
  <conditionalFormatting sqref="I42">
    <cfRule type="expression" dxfId="451" priority="452" stopIfTrue="1">
      <formula>J42&gt;J43</formula>
    </cfRule>
  </conditionalFormatting>
  <conditionalFormatting sqref="I43">
    <cfRule type="expression" dxfId="450" priority="451" stopIfTrue="1">
      <formula>J43&gt;J42</formula>
    </cfRule>
  </conditionalFormatting>
  <conditionalFormatting sqref="J42">
    <cfRule type="expression" dxfId="449" priority="450" stopIfTrue="1">
      <formula>J42&gt;J43</formula>
    </cfRule>
  </conditionalFormatting>
  <conditionalFormatting sqref="J43">
    <cfRule type="expression" dxfId="448" priority="449" stopIfTrue="1">
      <formula>J43&gt;J42</formula>
    </cfRule>
  </conditionalFormatting>
  <conditionalFormatting sqref="I44">
    <cfRule type="expression" dxfId="447" priority="448" stopIfTrue="1">
      <formula>J44&gt;J45</formula>
    </cfRule>
  </conditionalFormatting>
  <conditionalFormatting sqref="I45">
    <cfRule type="expression" dxfId="446" priority="447" stopIfTrue="1">
      <formula>J45&gt;J44</formula>
    </cfRule>
  </conditionalFormatting>
  <conditionalFormatting sqref="J44">
    <cfRule type="expression" dxfId="445" priority="446" stopIfTrue="1">
      <formula>J44&gt;J45</formula>
    </cfRule>
  </conditionalFormatting>
  <conditionalFormatting sqref="J45">
    <cfRule type="expression" dxfId="444" priority="445" stopIfTrue="1">
      <formula>J45&gt;J44</formula>
    </cfRule>
  </conditionalFormatting>
  <conditionalFormatting sqref="I46">
    <cfRule type="expression" dxfId="443" priority="444" stopIfTrue="1">
      <formula>J46&gt;J47</formula>
    </cfRule>
  </conditionalFormatting>
  <conditionalFormatting sqref="I47">
    <cfRule type="expression" dxfId="442" priority="443" stopIfTrue="1">
      <formula>J47&gt;J46</formula>
    </cfRule>
  </conditionalFormatting>
  <conditionalFormatting sqref="J46">
    <cfRule type="expression" dxfId="441" priority="442" stopIfTrue="1">
      <formula>J46&gt;J47</formula>
    </cfRule>
  </conditionalFormatting>
  <conditionalFormatting sqref="J47">
    <cfRule type="expression" dxfId="440" priority="441" stopIfTrue="1">
      <formula>J47&gt;J46</formula>
    </cfRule>
  </conditionalFormatting>
  <conditionalFormatting sqref="L36">
    <cfRule type="expression" dxfId="439" priority="440" stopIfTrue="1">
      <formula>M36&gt;M37</formula>
    </cfRule>
  </conditionalFormatting>
  <conditionalFormatting sqref="L37">
    <cfRule type="expression" dxfId="438" priority="439" stopIfTrue="1">
      <formula>M37&gt;M36</formula>
    </cfRule>
  </conditionalFormatting>
  <conditionalFormatting sqref="M36">
    <cfRule type="expression" dxfId="437" priority="438" stopIfTrue="1">
      <formula>M36&gt;M37</formula>
    </cfRule>
  </conditionalFormatting>
  <conditionalFormatting sqref="M37">
    <cfRule type="expression" dxfId="436" priority="437" stopIfTrue="1">
      <formula>M37&gt;M36</formula>
    </cfRule>
  </conditionalFormatting>
  <conditionalFormatting sqref="L38">
    <cfRule type="expression" dxfId="435" priority="436" stopIfTrue="1">
      <formula>M38&gt;M39</formula>
    </cfRule>
  </conditionalFormatting>
  <conditionalFormatting sqref="L39">
    <cfRule type="expression" dxfId="434" priority="435" stopIfTrue="1">
      <formula>M39&gt;M38</formula>
    </cfRule>
  </conditionalFormatting>
  <conditionalFormatting sqref="M38">
    <cfRule type="expression" dxfId="433" priority="434" stopIfTrue="1">
      <formula>M38&gt;M39</formula>
    </cfRule>
  </conditionalFormatting>
  <conditionalFormatting sqref="M39">
    <cfRule type="expression" dxfId="432" priority="433" stopIfTrue="1">
      <formula>M39&gt;M38</formula>
    </cfRule>
  </conditionalFormatting>
  <conditionalFormatting sqref="L40">
    <cfRule type="expression" dxfId="431" priority="432" stopIfTrue="1">
      <formula>M40&gt;M41</formula>
    </cfRule>
  </conditionalFormatting>
  <conditionalFormatting sqref="L41">
    <cfRule type="expression" dxfId="430" priority="431" stopIfTrue="1">
      <formula>M41&gt;M40</formula>
    </cfRule>
  </conditionalFormatting>
  <conditionalFormatting sqref="M40">
    <cfRule type="expression" dxfId="429" priority="430" stopIfTrue="1">
      <formula>M40&gt;M41</formula>
    </cfRule>
  </conditionalFormatting>
  <conditionalFormatting sqref="M41">
    <cfRule type="expression" dxfId="428" priority="429" stopIfTrue="1">
      <formula>M41&gt;M40</formula>
    </cfRule>
  </conditionalFormatting>
  <conditionalFormatting sqref="L42">
    <cfRule type="expression" dxfId="427" priority="428" stopIfTrue="1">
      <formula>M42&gt;M43</formula>
    </cfRule>
  </conditionalFormatting>
  <conditionalFormatting sqref="L43">
    <cfRule type="expression" dxfId="426" priority="427" stopIfTrue="1">
      <formula>M43&gt;M42</formula>
    </cfRule>
  </conditionalFormatting>
  <conditionalFormatting sqref="M42">
    <cfRule type="expression" dxfId="425" priority="426" stopIfTrue="1">
      <formula>M42&gt;M43</formula>
    </cfRule>
  </conditionalFormatting>
  <conditionalFormatting sqref="M43">
    <cfRule type="expression" dxfId="424" priority="425" stopIfTrue="1">
      <formula>M43&gt;M42</formula>
    </cfRule>
  </conditionalFormatting>
  <conditionalFormatting sqref="L44">
    <cfRule type="expression" dxfId="423" priority="424" stopIfTrue="1">
      <formula>M44&gt;M45</formula>
    </cfRule>
  </conditionalFormatting>
  <conditionalFormatting sqref="L45">
    <cfRule type="expression" dxfId="422" priority="423" stopIfTrue="1">
      <formula>M45&gt;M44</formula>
    </cfRule>
  </conditionalFormatting>
  <conditionalFormatting sqref="M44">
    <cfRule type="expression" dxfId="421" priority="422" stopIfTrue="1">
      <formula>M44&gt;M45</formula>
    </cfRule>
  </conditionalFormatting>
  <conditionalFormatting sqref="M45">
    <cfRule type="expression" dxfId="420" priority="421" stopIfTrue="1">
      <formula>M45&gt;M44</formula>
    </cfRule>
  </conditionalFormatting>
  <conditionalFormatting sqref="L46">
    <cfRule type="expression" dxfId="419" priority="420" stopIfTrue="1">
      <formula>M46&gt;M47</formula>
    </cfRule>
  </conditionalFormatting>
  <conditionalFormatting sqref="L47">
    <cfRule type="expression" dxfId="418" priority="419" stopIfTrue="1">
      <formula>M47&gt;M46</formula>
    </cfRule>
  </conditionalFormatting>
  <conditionalFormatting sqref="M46">
    <cfRule type="expression" dxfId="417" priority="418" stopIfTrue="1">
      <formula>M46&gt;M47</formula>
    </cfRule>
  </conditionalFormatting>
  <conditionalFormatting sqref="M47">
    <cfRule type="expression" dxfId="416" priority="417" stopIfTrue="1">
      <formula>M47&gt;M46</formula>
    </cfRule>
  </conditionalFormatting>
  <conditionalFormatting sqref="O36">
    <cfRule type="expression" dxfId="415" priority="416" stopIfTrue="1">
      <formula>P36&gt;P37</formula>
    </cfRule>
  </conditionalFormatting>
  <conditionalFormatting sqref="O37">
    <cfRule type="expression" dxfId="414" priority="415" stopIfTrue="1">
      <formula>P37&gt;P36</formula>
    </cfRule>
  </conditionalFormatting>
  <conditionalFormatting sqref="P36">
    <cfRule type="expression" dxfId="413" priority="414" stopIfTrue="1">
      <formula>P36&gt;P37</formula>
    </cfRule>
  </conditionalFormatting>
  <conditionalFormatting sqref="P37">
    <cfRule type="expression" dxfId="412" priority="413" stopIfTrue="1">
      <formula>P37&gt;P36</formula>
    </cfRule>
  </conditionalFormatting>
  <conditionalFormatting sqref="O38">
    <cfRule type="expression" dxfId="411" priority="412" stopIfTrue="1">
      <formula>P38&gt;P39</formula>
    </cfRule>
  </conditionalFormatting>
  <conditionalFormatting sqref="O39">
    <cfRule type="expression" dxfId="410" priority="411" stopIfTrue="1">
      <formula>P39&gt;P38</formula>
    </cfRule>
  </conditionalFormatting>
  <conditionalFormatting sqref="P38">
    <cfRule type="expression" dxfId="409" priority="410" stopIfTrue="1">
      <formula>P38&gt;P39</formula>
    </cfRule>
  </conditionalFormatting>
  <conditionalFormatting sqref="P39">
    <cfRule type="expression" dxfId="408" priority="409" stopIfTrue="1">
      <formula>P39&gt;P38</formula>
    </cfRule>
  </conditionalFormatting>
  <conditionalFormatting sqref="O40">
    <cfRule type="expression" dxfId="407" priority="408" stopIfTrue="1">
      <formula>P40&gt;P41</formula>
    </cfRule>
  </conditionalFormatting>
  <conditionalFormatting sqref="O41">
    <cfRule type="expression" dxfId="406" priority="407" stopIfTrue="1">
      <formula>P41&gt;P40</formula>
    </cfRule>
  </conditionalFormatting>
  <conditionalFormatting sqref="P40">
    <cfRule type="expression" dxfId="405" priority="406" stopIfTrue="1">
      <formula>P40&gt;P41</formula>
    </cfRule>
  </conditionalFormatting>
  <conditionalFormatting sqref="P41">
    <cfRule type="expression" dxfId="404" priority="405" stopIfTrue="1">
      <formula>P41&gt;P40</formula>
    </cfRule>
  </conditionalFormatting>
  <conditionalFormatting sqref="O42">
    <cfRule type="expression" dxfId="403" priority="404" stopIfTrue="1">
      <formula>P42&gt;P43</formula>
    </cfRule>
  </conditionalFormatting>
  <conditionalFormatting sqref="O43">
    <cfRule type="expression" dxfId="402" priority="403" stopIfTrue="1">
      <formula>P43&gt;P42</formula>
    </cfRule>
  </conditionalFormatting>
  <conditionalFormatting sqref="P42">
    <cfRule type="expression" dxfId="401" priority="402" stopIfTrue="1">
      <formula>P42&gt;P43</formula>
    </cfRule>
  </conditionalFormatting>
  <conditionalFormatting sqref="P43">
    <cfRule type="expression" dxfId="400" priority="401" stopIfTrue="1">
      <formula>P43&gt;P42</formula>
    </cfRule>
  </conditionalFormatting>
  <conditionalFormatting sqref="O44">
    <cfRule type="expression" dxfId="399" priority="400" stopIfTrue="1">
      <formula>P44&gt;P45</formula>
    </cfRule>
  </conditionalFormatting>
  <conditionalFormatting sqref="O45">
    <cfRule type="expression" dxfId="398" priority="399" stopIfTrue="1">
      <formula>P45&gt;P44</formula>
    </cfRule>
  </conditionalFormatting>
  <conditionalFormatting sqref="P44">
    <cfRule type="expression" dxfId="397" priority="398" stopIfTrue="1">
      <formula>P44&gt;P45</formula>
    </cfRule>
  </conditionalFormatting>
  <conditionalFormatting sqref="P45">
    <cfRule type="expression" dxfId="396" priority="397" stopIfTrue="1">
      <formula>P45&gt;P44</formula>
    </cfRule>
  </conditionalFormatting>
  <conditionalFormatting sqref="O46">
    <cfRule type="expression" dxfId="395" priority="396" stopIfTrue="1">
      <formula>P46&gt;P47</formula>
    </cfRule>
  </conditionalFormatting>
  <conditionalFormatting sqref="O47">
    <cfRule type="expression" dxfId="394" priority="395" stopIfTrue="1">
      <formula>P47&gt;P46</formula>
    </cfRule>
  </conditionalFormatting>
  <conditionalFormatting sqref="P46">
    <cfRule type="expression" dxfId="393" priority="394" stopIfTrue="1">
      <formula>P46&gt;P47</formula>
    </cfRule>
  </conditionalFormatting>
  <conditionalFormatting sqref="P47">
    <cfRule type="expression" dxfId="392" priority="393" stopIfTrue="1">
      <formula>P47&gt;P46</formula>
    </cfRule>
  </conditionalFormatting>
  <conditionalFormatting sqref="R38">
    <cfRule type="expression" dxfId="391" priority="392" stopIfTrue="1">
      <formula>S38&gt;S39</formula>
    </cfRule>
  </conditionalFormatting>
  <conditionalFormatting sqref="R39">
    <cfRule type="expression" dxfId="390" priority="391" stopIfTrue="1">
      <formula>S39&gt;S38</formula>
    </cfRule>
  </conditionalFormatting>
  <conditionalFormatting sqref="S38">
    <cfRule type="expression" dxfId="389" priority="390" stopIfTrue="1">
      <formula>S38&gt;S39</formula>
    </cfRule>
  </conditionalFormatting>
  <conditionalFormatting sqref="S39">
    <cfRule type="expression" dxfId="388" priority="389" stopIfTrue="1">
      <formula>S39&gt;S38</formula>
    </cfRule>
  </conditionalFormatting>
  <conditionalFormatting sqref="R44">
    <cfRule type="expression" dxfId="387" priority="388" stopIfTrue="1">
      <formula>S44&gt;S45</formula>
    </cfRule>
  </conditionalFormatting>
  <conditionalFormatting sqref="R45">
    <cfRule type="expression" dxfId="386" priority="387" stopIfTrue="1">
      <formula>S45&gt;S44</formula>
    </cfRule>
  </conditionalFormatting>
  <conditionalFormatting sqref="S44">
    <cfRule type="expression" dxfId="385" priority="386" stopIfTrue="1">
      <formula>S44&gt;S45</formula>
    </cfRule>
  </conditionalFormatting>
  <conditionalFormatting sqref="S45">
    <cfRule type="expression" dxfId="384" priority="385" stopIfTrue="1">
      <formula>S45&gt;S44</formula>
    </cfRule>
  </conditionalFormatting>
  <conditionalFormatting sqref="C52">
    <cfRule type="expression" dxfId="383" priority="384" stopIfTrue="1">
      <formula>D52&gt;D53</formula>
    </cfRule>
  </conditionalFormatting>
  <conditionalFormatting sqref="C53">
    <cfRule type="expression" dxfId="382" priority="383" stopIfTrue="1">
      <formula>D53&gt;D52</formula>
    </cfRule>
  </conditionalFormatting>
  <conditionalFormatting sqref="D52">
    <cfRule type="expression" dxfId="381" priority="382" stopIfTrue="1">
      <formula>D52&gt;D53</formula>
    </cfRule>
  </conditionalFormatting>
  <conditionalFormatting sqref="D53">
    <cfRule type="expression" dxfId="380" priority="381" stopIfTrue="1">
      <formula>D53&gt;D52</formula>
    </cfRule>
  </conditionalFormatting>
  <conditionalFormatting sqref="C54">
    <cfRule type="expression" dxfId="379" priority="380" stopIfTrue="1">
      <formula>D54&gt;D55</formula>
    </cfRule>
  </conditionalFormatting>
  <conditionalFormatting sqref="C55">
    <cfRule type="expression" dxfId="378" priority="379" stopIfTrue="1">
      <formula>D55&gt;D54</formula>
    </cfRule>
  </conditionalFormatting>
  <conditionalFormatting sqref="D54">
    <cfRule type="expression" dxfId="377" priority="378" stopIfTrue="1">
      <formula>D54&gt;D55</formula>
    </cfRule>
  </conditionalFormatting>
  <conditionalFormatting sqref="D55">
    <cfRule type="expression" dxfId="376" priority="377" stopIfTrue="1">
      <formula>D55&gt;D54</formula>
    </cfRule>
  </conditionalFormatting>
  <conditionalFormatting sqref="C56">
    <cfRule type="expression" dxfId="375" priority="376" stopIfTrue="1">
      <formula>D56&gt;D57</formula>
    </cfRule>
  </conditionalFormatting>
  <conditionalFormatting sqref="C57">
    <cfRule type="expression" dxfId="374" priority="375" stopIfTrue="1">
      <formula>D57&gt;D56</formula>
    </cfRule>
  </conditionalFormatting>
  <conditionalFormatting sqref="D56">
    <cfRule type="expression" dxfId="373" priority="374" stopIfTrue="1">
      <formula>D56&gt;D57</formula>
    </cfRule>
  </conditionalFormatting>
  <conditionalFormatting sqref="D57">
    <cfRule type="expression" dxfId="372" priority="373" stopIfTrue="1">
      <formula>D57&gt;D56</formula>
    </cfRule>
  </conditionalFormatting>
  <conditionalFormatting sqref="C58">
    <cfRule type="expression" dxfId="371" priority="372" stopIfTrue="1">
      <formula>D58&gt;D59</formula>
    </cfRule>
  </conditionalFormatting>
  <conditionalFormatting sqref="C59">
    <cfRule type="expression" dxfId="370" priority="371" stopIfTrue="1">
      <formula>D59&gt;D58</formula>
    </cfRule>
  </conditionalFormatting>
  <conditionalFormatting sqref="D58">
    <cfRule type="expression" dxfId="369" priority="370" stopIfTrue="1">
      <formula>D58&gt;D59</formula>
    </cfRule>
  </conditionalFormatting>
  <conditionalFormatting sqref="D59">
    <cfRule type="expression" dxfId="368" priority="369" stopIfTrue="1">
      <formula>D59&gt;D58</formula>
    </cfRule>
  </conditionalFormatting>
  <conditionalFormatting sqref="C60">
    <cfRule type="expression" dxfId="367" priority="368" stopIfTrue="1">
      <formula>D60&gt;D61</formula>
    </cfRule>
  </conditionalFormatting>
  <conditionalFormatting sqref="C61">
    <cfRule type="expression" dxfId="366" priority="367" stopIfTrue="1">
      <formula>D61&gt;D60</formula>
    </cfRule>
  </conditionalFormatting>
  <conditionalFormatting sqref="D60">
    <cfRule type="expression" dxfId="365" priority="366" stopIfTrue="1">
      <formula>D60&gt;D61</formula>
    </cfRule>
  </conditionalFormatting>
  <conditionalFormatting sqref="D61">
    <cfRule type="expression" dxfId="364" priority="365" stopIfTrue="1">
      <formula>D61&gt;D60</formula>
    </cfRule>
  </conditionalFormatting>
  <conditionalFormatting sqref="C62">
    <cfRule type="expression" dxfId="363" priority="364" stopIfTrue="1">
      <formula>D62&gt;D63</formula>
    </cfRule>
  </conditionalFormatting>
  <conditionalFormatting sqref="C63">
    <cfRule type="expression" dxfId="362" priority="363" stopIfTrue="1">
      <formula>D63&gt;D62</formula>
    </cfRule>
  </conditionalFormatting>
  <conditionalFormatting sqref="D62">
    <cfRule type="expression" dxfId="361" priority="362" stopIfTrue="1">
      <formula>D62&gt;D63</formula>
    </cfRule>
  </conditionalFormatting>
  <conditionalFormatting sqref="D63">
    <cfRule type="expression" dxfId="360" priority="361" stopIfTrue="1">
      <formula>D63&gt;D62</formula>
    </cfRule>
  </conditionalFormatting>
  <conditionalFormatting sqref="F52">
    <cfRule type="expression" dxfId="359" priority="360" stopIfTrue="1">
      <formula>G52&gt;G53</formula>
    </cfRule>
  </conditionalFormatting>
  <conditionalFormatting sqref="F53">
    <cfRule type="expression" dxfId="358" priority="359" stopIfTrue="1">
      <formula>G53&gt;G52</formula>
    </cfRule>
  </conditionalFormatting>
  <conditionalFormatting sqref="G52">
    <cfRule type="expression" dxfId="357" priority="358" stopIfTrue="1">
      <formula>G52&gt;G53</formula>
    </cfRule>
  </conditionalFormatting>
  <conditionalFormatting sqref="G53">
    <cfRule type="expression" dxfId="356" priority="357" stopIfTrue="1">
      <formula>G53&gt;G52</formula>
    </cfRule>
  </conditionalFormatting>
  <conditionalFormatting sqref="F54">
    <cfRule type="expression" dxfId="355" priority="356" stopIfTrue="1">
      <formula>G54&gt;G55</formula>
    </cfRule>
  </conditionalFormatting>
  <conditionalFormatting sqref="F55">
    <cfRule type="expression" dxfId="354" priority="355" stopIfTrue="1">
      <formula>G55&gt;G54</formula>
    </cfRule>
  </conditionalFormatting>
  <conditionalFormatting sqref="G54">
    <cfRule type="expression" dxfId="353" priority="354" stopIfTrue="1">
      <formula>G54&gt;G55</formula>
    </cfRule>
  </conditionalFormatting>
  <conditionalFormatting sqref="G55">
    <cfRule type="expression" dxfId="352" priority="353" stopIfTrue="1">
      <formula>G55&gt;G54</formula>
    </cfRule>
  </conditionalFormatting>
  <conditionalFormatting sqref="F56">
    <cfRule type="expression" dxfId="351" priority="352" stopIfTrue="1">
      <formula>G56&gt;G57</formula>
    </cfRule>
  </conditionalFormatting>
  <conditionalFormatting sqref="F57">
    <cfRule type="expression" dxfId="350" priority="351" stopIfTrue="1">
      <formula>G57&gt;G56</formula>
    </cfRule>
  </conditionalFormatting>
  <conditionalFormatting sqref="G56">
    <cfRule type="expression" dxfId="349" priority="350" stopIfTrue="1">
      <formula>G56&gt;G57</formula>
    </cfRule>
  </conditionalFormatting>
  <conditionalFormatting sqref="G57">
    <cfRule type="expression" dxfId="348" priority="349" stopIfTrue="1">
      <formula>G57&gt;G56</formula>
    </cfRule>
  </conditionalFormatting>
  <conditionalFormatting sqref="F58">
    <cfRule type="expression" dxfId="347" priority="348" stopIfTrue="1">
      <formula>G58&gt;G59</formula>
    </cfRule>
  </conditionalFormatting>
  <conditionalFormatting sqref="F59">
    <cfRule type="expression" dxfId="346" priority="347" stopIfTrue="1">
      <formula>G59&gt;G58</formula>
    </cfRule>
  </conditionalFormatting>
  <conditionalFormatting sqref="G58">
    <cfRule type="expression" dxfId="345" priority="346" stopIfTrue="1">
      <formula>G58&gt;G59</formula>
    </cfRule>
  </conditionalFormatting>
  <conditionalFormatting sqref="G59">
    <cfRule type="expression" dxfId="344" priority="345" stopIfTrue="1">
      <formula>G59&gt;G58</formula>
    </cfRule>
  </conditionalFormatting>
  <conditionalFormatting sqref="F60">
    <cfRule type="expression" dxfId="343" priority="344" stopIfTrue="1">
      <formula>G60&gt;G61</formula>
    </cfRule>
  </conditionalFormatting>
  <conditionalFormatting sqref="F61">
    <cfRule type="expression" dxfId="342" priority="343" stopIfTrue="1">
      <formula>G61&gt;G60</formula>
    </cfRule>
  </conditionalFormatting>
  <conditionalFormatting sqref="G60">
    <cfRule type="expression" dxfId="341" priority="342" stopIfTrue="1">
      <formula>G60&gt;G61</formula>
    </cfRule>
  </conditionalFormatting>
  <conditionalFormatting sqref="G61">
    <cfRule type="expression" dxfId="340" priority="341" stopIfTrue="1">
      <formula>G61&gt;G60</formula>
    </cfRule>
  </conditionalFormatting>
  <conditionalFormatting sqref="F62">
    <cfRule type="expression" dxfId="339" priority="340" stopIfTrue="1">
      <formula>G62&gt;G63</formula>
    </cfRule>
  </conditionalFormatting>
  <conditionalFormatting sqref="F63">
    <cfRule type="expression" dxfId="338" priority="339" stopIfTrue="1">
      <formula>G63&gt;G62</formula>
    </cfRule>
  </conditionalFormatting>
  <conditionalFormatting sqref="G62">
    <cfRule type="expression" dxfId="337" priority="338" stopIfTrue="1">
      <formula>G62&gt;G63</formula>
    </cfRule>
  </conditionalFormatting>
  <conditionalFormatting sqref="G63">
    <cfRule type="expression" dxfId="336" priority="337" stopIfTrue="1">
      <formula>G63&gt;G62</formula>
    </cfRule>
  </conditionalFormatting>
  <conditionalFormatting sqref="I52">
    <cfRule type="expression" dxfId="335" priority="336" stopIfTrue="1">
      <formula>J52&gt;J53</formula>
    </cfRule>
  </conditionalFormatting>
  <conditionalFormatting sqref="I53">
    <cfRule type="expression" dxfId="334" priority="335" stopIfTrue="1">
      <formula>J53&gt;J52</formula>
    </cfRule>
  </conditionalFormatting>
  <conditionalFormatting sqref="J52">
    <cfRule type="expression" dxfId="333" priority="334" stopIfTrue="1">
      <formula>J52&gt;J53</formula>
    </cfRule>
  </conditionalFormatting>
  <conditionalFormatting sqref="J53">
    <cfRule type="expression" dxfId="332" priority="333" stopIfTrue="1">
      <formula>J53&gt;J52</formula>
    </cfRule>
  </conditionalFormatting>
  <conditionalFormatting sqref="I54">
    <cfRule type="expression" dxfId="331" priority="332" stopIfTrue="1">
      <formula>J54&gt;J55</formula>
    </cfRule>
  </conditionalFormatting>
  <conditionalFormatting sqref="I55">
    <cfRule type="expression" dxfId="330" priority="331" stopIfTrue="1">
      <formula>J55&gt;J54</formula>
    </cfRule>
  </conditionalFormatting>
  <conditionalFormatting sqref="J54">
    <cfRule type="expression" dxfId="329" priority="330" stopIfTrue="1">
      <formula>J54&gt;J55</formula>
    </cfRule>
  </conditionalFormatting>
  <conditionalFormatting sqref="J55">
    <cfRule type="expression" dxfId="328" priority="329" stopIfTrue="1">
      <formula>J55&gt;J54</formula>
    </cfRule>
  </conditionalFormatting>
  <conditionalFormatting sqref="I56">
    <cfRule type="expression" dxfId="327" priority="328" stopIfTrue="1">
      <formula>J56&gt;J57</formula>
    </cfRule>
  </conditionalFormatting>
  <conditionalFormatting sqref="I57">
    <cfRule type="expression" dxfId="326" priority="327" stopIfTrue="1">
      <formula>J57&gt;J56</formula>
    </cfRule>
  </conditionalFormatting>
  <conditionalFormatting sqref="J56">
    <cfRule type="expression" dxfId="325" priority="326" stopIfTrue="1">
      <formula>J56&gt;J57</formula>
    </cfRule>
  </conditionalFormatting>
  <conditionalFormatting sqref="J57">
    <cfRule type="expression" dxfId="324" priority="325" stopIfTrue="1">
      <formula>J57&gt;J56</formula>
    </cfRule>
  </conditionalFormatting>
  <conditionalFormatting sqref="I58">
    <cfRule type="expression" dxfId="323" priority="324" stopIfTrue="1">
      <formula>J58&gt;J59</formula>
    </cfRule>
  </conditionalFormatting>
  <conditionalFormatting sqref="I59">
    <cfRule type="expression" dxfId="322" priority="323" stopIfTrue="1">
      <formula>J59&gt;J58</formula>
    </cfRule>
  </conditionalFormatting>
  <conditionalFormatting sqref="J58">
    <cfRule type="expression" dxfId="321" priority="322" stopIfTrue="1">
      <formula>J58&gt;J59</formula>
    </cfRule>
  </conditionalFormatting>
  <conditionalFormatting sqref="J59">
    <cfRule type="expression" dxfId="320" priority="321" stopIfTrue="1">
      <formula>J59&gt;J58</formula>
    </cfRule>
  </conditionalFormatting>
  <conditionalFormatting sqref="I60">
    <cfRule type="expression" dxfId="319" priority="320" stopIfTrue="1">
      <formula>J60&gt;J61</formula>
    </cfRule>
  </conditionalFormatting>
  <conditionalFormatting sqref="I61">
    <cfRule type="expression" dxfId="318" priority="319" stopIfTrue="1">
      <formula>J61&gt;J60</formula>
    </cfRule>
  </conditionalFormatting>
  <conditionalFormatting sqref="J60">
    <cfRule type="expression" dxfId="317" priority="318" stopIfTrue="1">
      <formula>J60&gt;J61</formula>
    </cfRule>
  </conditionalFormatting>
  <conditionalFormatting sqref="J61">
    <cfRule type="expression" dxfId="316" priority="317" stopIfTrue="1">
      <formula>J61&gt;J60</formula>
    </cfRule>
  </conditionalFormatting>
  <conditionalFormatting sqref="I62">
    <cfRule type="expression" dxfId="315" priority="316" stopIfTrue="1">
      <formula>J62&gt;J63</formula>
    </cfRule>
  </conditionalFormatting>
  <conditionalFormatting sqref="I63">
    <cfRule type="expression" dxfId="314" priority="315" stopIfTrue="1">
      <formula>J63&gt;J62</formula>
    </cfRule>
  </conditionalFormatting>
  <conditionalFormatting sqref="J62">
    <cfRule type="expression" dxfId="313" priority="314" stopIfTrue="1">
      <formula>J62&gt;J63</formula>
    </cfRule>
  </conditionalFormatting>
  <conditionalFormatting sqref="J63">
    <cfRule type="expression" dxfId="312" priority="313" stopIfTrue="1">
      <formula>J63&gt;J62</formula>
    </cfRule>
  </conditionalFormatting>
  <conditionalFormatting sqref="L52">
    <cfRule type="expression" dxfId="311" priority="312" stopIfTrue="1">
      <formula>M52&gt;M53</formula>
    </cfRule>
  </conditionalFormatting>
  <conditionalFormatting sqref="L53">
    <cfRule type="expression" dxfId="310" priority="311" stopIfTrue="1">
      <formula>M53&gt;M52</formula>
    </cfRule>
  </conditionalFormatting>
  <conditionalFormatting sqref="M52">
    <cfRule type="expression" dxfId="309" priority="310" stopIfTrue="1">
      <formula>M52&gt;M53</formula>
    </cfRule>
  </conditionalFormatting>
  <conditionalFormatting sqref="M53">
    <cfRule type="expression" dxfId="308" priority="309" stopIfTrue="1">
      <formula>M53&gt;M52</formula>
    </cfRule>
  </conditionalFormatting>
  <conditionalFormatting sqref="L54">
    <cfRule type="expression" dxfId="307" priority="308" stopIfTrue="1">
      <formula>M54&gt;M55</formula>
    </cfRule>
  </conditionalFormatting>
  <conditionalFormatting sqref="L55">
    <cfRule type="expression" dxfId="306" priority="307" stopIfTrue="1">
      <formula>M55&gt;M54</formula>
    </cfRule>
  </conditionalFormatting>
  <conditionalFormatting sqref="M54">
    <cfRule type="expression" dxfId="305" priority="306" stopIfTrue="1">
      <formula>M54&gt;M55</formula>
    </cfRule>
  </conditionalFormatting>
  <conditionalFormatting sqref="M55">
    <cfRule type="expression" dxfId="304" priority="305" stopIfTrue="1">
      <formula>M55&gt;M54</formula>
    </cfRule>
  </conditionalFormatting>
  <conditionalFormatting sqref="L56">
    <cfRule type="expression" dxfId="303" priority="304" stopIfTrue="1">
      <formula>M56&gt;M57</formula>
    </cfRule>
  </conditionalFormatting>
  <conditionalFormatting sqref="L57">
    <cfRule type="expression" dxfId="302" priority="303" stopIfTrue="1">
      <formula>M57&gt;M56</formula>
    </cfRule>
  </conditionalFormatting>
  <conditionalFormatting sqref="M56">
    <cfRule type="expression" dxfId="301" priority="302" stopIfTrue="1">
      <formula>M56&gt;M57</formula>
    </cfRule>
  </conditionalFormatting>
  <conditionalFormatting sqref="M57">
    <cfRule type="expression" dxfId="300" priority="301" stopIfTrue="1">
      <formula>M57&gt;M56</formula>
    </cfRule>
  </conditionalFormatting>
  <conditionalFormatting sqref="L58">
    <cfRule type="expression" dxfId="299" priority="300" stopIfTrue="1">
      <formula>M58&gt;M59</formula>
    </cfRule>
  </conditionalFormatting>
  <conditionalFormatting sqref="L59">
    <cfRule type="expression" dxfId="298" priority="299" stopIfTrue="1">
      <formula>M59&gt;M58</formula>
    </cfRule>
  </conditionalFormatting>
  <conditionalFormatting sqref="M58">
    <cfRule type="expression" dxfId="297" priority="298" stopIfTrue="1">
      <formula>M58&gt;M59</formula>
    </cfRule>
  </conditionalFormatting>
  <conditionalFormatting sqref="M59">
    <cfRule type="expression" dxfId="296" priority="297" stopIfTrue="1">
      <formula>M59&gt;M58</formula>
    </cfRule>
  </conditionalFormatting>
  <conditionalFormatting sqref="L60">
    <cfRule type="expression" dxfId="295" priority="296" stopIfTrue="1">
      <formula>M60&gt;M61</formula>
    </cfRule>
  </conditionalFormatting>
  <conditionalFormatting sqref="L61">
    <cfRule type="expression" dxfId="294" priority="295" stopIfTrue="1">
      <formula>M61&gt;M60</formula>
    </cfRule>
  </conditionalFormatting>
  <conditionalFormatting sqref="M60">
    <cfRule type="expression" dxfId="293" priority="294" stopIfTrue="1">
      <formula>M60&gt;M61</formula>
    </cfRule>
  </conditionalFormatting>
  <conditionalFormatting sqref="M61">
    <cfRule type="expression" dxfId="292" priority="293" stopIfTrue="1">
      <formula>M61&gt;M60</formula>
    </cfRule>
  </conditionalFormatting>
  <conditionalFormatting sqref="L62">
    <cfRule type="expression" dxfId="291" priority="292" stopIfTrue="1">
      <formula>M62&gt;M63</formula>
    </cfRule>
  </conditionalFormatting>
  <conditionalFormatting sqref="L63">
    <cfRule type="expression" dxfId="290" priority="291" stopIfTrue="1">
      <formula>M63&gt;M62</formula>
    </cfRule>
  </conditionalFormatting>
  <conditionalFormatting sqref="M62">
    <cfRule type="expression" dxfId="289" priority="290" stopIfTrue="1">
      <formula>M62&gt;M63</formula>
    </cfRule>
  </conditionalFormatting>
  <conditionalFormatting sqref="M63">
    <cfRule type="expression" dxfId="288" priority="289" stopIfTrue="1">
      <formula>M63&gt;M62</formula>
    </cfRule>
  </conditionalFormatting>
  <conditionalFormatting sqref="O52">
    <cfRule type="expression" dxfId="287" priority="288" stopIfTrue="1">
      <formula>P52&gt;P53</formula>
    </cfRule>
  </conditionalFormatting>
  <conditionalFormatting sqref="O53">
    <cfRule type="expression" dxfId="286" priority="287" stopIfTrue="1">
      <formula>P53&gt;P52</formula>
    </cfRule>
  </conditionalFormatting>
  <conditionalFormatting sqref="P52">
    <cfRule type="expression" dxfId="285" priority="286" stopIfTrue="1">
      <formula>P52&gt;P53</formula>
    </cfRule>
  </conditionalFormatting>
  <conditionalFormatting sqref="P53">
    <cfRule type="expression" dxfId="284" priority="285" stopIfTrue="1">
      <formula>P53&gt;P52</formula>
    </cfRule>
  </conditionalFormatting>
  <conditionalFormatting sqref="O54">
    <cfRule type="expression" dxfId="283" priority="284" stopIfTrue="1">
      <formula>P54&gt;P55</formula>
    </cfRule>
  </conditionalFormatting>
  <conditionalFormatting sqref="O55">
    <cfRule type="expression" dxfId="282" priority="283" stopIfTrue="1">
      <formula>P55&gt;P54</formula>
    </cfRule>
  </conditionalFormatting>
  <conditionalFormatting sqref="P54">
    <cfRule type="expression" dxfId="281" priority="282" stopIfTrue="1">
      <formula>P54&gt;P55</formula>
    </cfRule>
  </conditionalFormatting>
  <conditionalFormatting sqref="P55">
    <cfRule type="expression" dxfId="280" priority="281" stopIfTrue="1">
      <formula>P55&gt;P54</formula>
    </cfRule>
  </conditionalFormatting>
  <conditionalFormatting sqref="O56">
    <cfRule type="expression" dxfId="279" priority="280" stopIfTrue="1">
      <formula>P56&gt;P57</formula>
    </cfRule>
  </conditionalFormatting>
  <conditionalFormatting sqref="O57">
    <cfRule type="expression" dxfId="278" priority="279" stopIfTrue="1">
      <formula>P57&gt;P56</formula>
    </cfRule>
  </conditionalFormatting>
  <conditionalFormatting sqref="P56">
    <cfRule type="expression" dxfId="277" priority="278" stopIfTrue="1">
      <formula>P56&gt;P57</formula>
    </cfRule>
  </conditionalFormatting>
  <conditionalFormatting sqref="P57">
    <cfRule type="expression" dxfId="276" priority="277" stopIfTrue="1">
      <formula>P57&gt;P56</formula>
    </cfRule>
  </conditionalFormatting>
  <conditionalFormatting sqref="O58">
    <cfRule type="expression" dxfId="275" priority="276" stopIfTrue="1">
      <formula>P58&gt;P59</formula>
    </cfRule>
  </conditionalFormatting>
  <conditionalFormatting sqref="O59">
    <cfRule type="expression" dxfId="274" priority="275" stopIfTrue="1">
      <formula>P59&gt;P58</formula>
    </cfRule>
  </conditionalFormatting>
  <conditionalFormatting sqref="P58">
    <cfRule type="expression" dxfId="273" priority="274" stopIfTrue="1">
      <formula>P58&gt;P59</formula>
    </cfRule>
  </conditionalFormatting>
  <conditionalFormatting sqref="P59">
    <cfRule type="expression" dxfId="272" priority="273" stopIfTrue="1">
      <formula>P59&gt;P58</formula>
    </cfRule>
  </conditionalFormatting>
  <conditionalFormatting sqref="O60">
    <cfRule type="expression" dxfId="271" priority="272" stopIfTrue="1">
      <formula>P60&gt;P61</formula>
    </cfRule>
  </conditionalFormatting>
  <conditionalFormatting sqref="O61">
    <cfRule type="expression" dxfId="270" priority="271" stopIfTrue="1">
      <formula>P61&gt;P60</formula>
    </cfRule>
  </conditionalFormatting>
  <conditionalFormatting sqref="P60">
    <cfRule type="expression" dxfId="269" priority="270" stopIfTrue="1">
      <formula>P60&gt;P61</formula>
    </cfRule>
  </conditionalFormatting>
  <conditionalFormatting sqref="P61">
    <cfRule type="expression" dxfId="268" priority="269" stopIfTrue="1">
      <formula>P61&gt;P60</formula>
    </cfRule>
  </conditionalFormatting>
  <conditionalFormatting sqref="O62">
    <cfRule type="expression" dxfId="267" priority="268" stopIfTrue="1">
      <formula>P62&gt;P63</formula>
    </cfRule>
  </conditionalFormatting>
  <conditionalFormatting sqref="O63">
    <cfRule type="expression" dxfId="266" priority="267" stopIfTrue="1">
      <formula>P63&gt;P62</formula>
    </cfRule>
  </conditionalFormatting>
  <conditionalFormatting sqref="P62">
    <cfRule type="expression" dxfId="265" priority="266" stopIfTrue="1">
      <formula>P62&gt;P63</formula>
    </cfRule>
  </conditionalFormatting>
  <conditionalFormatting sqref="P63">
    <cfRule type="expression" dxfId="264" priority="265" stopIfTrue="1">
      <formula>P63&gt;P62</formula>
    </cfRule>
  </conditionalFormatting>
  <conditionalFormatting sqref="R54">
    <cfRule type="expression" dxfId="263" priority="264" stopIfTrue="1">
      <formula>S54&gt;S55</formula>
    </cfRule>
  </conditionalFormatting>
  <conditionalFormatting sqref="R55">
    <cfRule type="expression" dxfId="262" priority="263" stopIfTrue="1">
      <formula>S55&gt;S54</formula>
    </cfRule>
  </conditionalFormatting>
  <conditionalFormatting sqref="S54">
    <cfRule type="expression" dxfId="261" priority="262" stopIfTrue="1">
      <formula>S54&gt;S55</formula>
    </cfRule>
  </conditionalFormatting>
  <conditionalFormatting sqref="S55">
    <cfRule type="expression" dxfId="260" priority="261" stopIfTrue="1">
      <formula>S55&gt;S54</formula>
    </cfRule>
  </conditionalFormatting>
  <conditionalFormatting sqref="R60">
    <cfRule type="expression" dxfId="259" priority="260" stopIfTrue="1">
      <formula>S60&gt;S61</formula>
    </cfRule>
  </conditionalFormatting>
  <conditionalFormatting sqref="R61">
    <cfRule type="expression" dxfId="258" priority="259" stopIfTrue="1">
      <formula>S61&gt;S60</formula>
    </cfRule>
  </conditionalFormatting>
  <conditionalFormatting sqref="S60">
    <cfRule type="expression" dxfId="257" priority="258" stopIfTrue="1">
      <formula>S60&gt;S61</formula>
    </cfRule>
  </conditionalFormatting>
  <conditionalFormatting sqref="S61">
    <cfRule type="expression" dxfId="256" priority="257" stopIfTrue="1">
      <formula>S61&gt;S60</formula>
    </cfRule>
  </conditionalFormatting>
  <conditionalFormatting sqref="C68">
    <cfRule type="expression" dxfId="255" priority="256" stopIfTrue="1">
      <formula>D68&gt;D69</formula>
    </cfRule>
  </conditionalFormatting>
  <conditionalFormatting sqref="C69">
    <cfRule type="expression" dxfId="254" priority="255" stopIfTrue="1">
      <formula>D69&gt;D68</formula>
    </cfRule>
  </conditionalFormatting>
  <conditionalFormatting sqref="D68">
    <cfRule type="expression" dxfId="253" priority="254" stopIfTrue="1">
      <formula>D68&gt;D69</formula>
    </cfRule>
  </conditionalFormatting>
  <conditionalFormatting sqref="D69">
    <cfRule type="expression" dxfId="252" priority="253" stopIfTrue="1">
      <formula>D69&gt;D68</formula>
    </cfRule>
  </conditionalFormatting>
  <conditionalFormatting sqref="C70">
    <cfRule type="expression" dxfId="251" priority="252" stopIfTrue="1">
      <formula>D70&gt;D71</formula>
    </cfRule>
  </conditionalFormatting>
  <conditionalFormatting sqref="C71">
    <cfRule type="expression" dxfId="250" priority="251" stopIfTrue="1">
      <formula>D71&gt;D70</formula>
    </cfRule>
  </conditionalFormatting>
  <conditionalFormatting sqref="D70">
    <cfRule type="expression" dxfId="249" priority="250" stopIfTrue="1">
      <formula>D70&gt;D71</formula>
    </cfRule>
  </conditionalFormatting>
  <conditionalFormatting sqref="D71">
    <cfRule type="expression" dxfId="248" priority="249" stopIfTrue="1">
      <formula>D71&gt;D70</formula>
    </cfRule>
  </conditionalFormatting>
  <conditionalFormatting sqref="C72">
    <cfRule type="expression" dxfId="247" priority="248" stopIfTrue="1">
      <formula>D72&gt;D73</formula>
    </cfRule>
  </conditionalFormatting>
  <conditionalFormatting sqref="C73">
    <cfRule type="expression" dxfId="246" priority="247" stopIfTrue="1">
      <formula>D73&gt;D72</formula>
    </cfRule>
  </conditionalFormatting>
  <conditionalFormatting sqref="D72">
    <cfRule type="expression" dxfId="245" priority="246" stopIfTrue="1">
      <formula>D72&gt;D73</formula>
    </cfRule>
  </conditionalFormatting>
  <conditionalFormatting sqref="D73">
    <cfRule type="expression" dxfId="244" priority="245" stopIfTrue="1">
      <formula>D73&gt;D72</formula>
    </cfRule>
  </conditionalFormatting>
  <conditionalFormatting sqref="C74">
    <cfRule type="expression" dxfId="243" priority="244" stopIfTrue="1">
      <formula>D74&gt;D75</formula>
    </cfRule>
  </conditionalFormatting>
  <conditionalFormatting sqref="C75">
    <cfRule type="expression" dxfId="242" priority="243" stopIfTrue="1">
      <formula>D75&gt;D74</formula>
    </cfRule>
  </conditionalFormatting>
  <conditionalFormatting sqref="D74">
    <cfRule type="expression" dxfId="241" priority="242" stopIfTrue="1">
      <formula>D74&gt;D75</formula>
    </cfRule>
  </conditionalFormatting>
  <conditionalFormatting sqref="D75">
    <cfRule type="expression" dxfId="240" priority="241" stopIfTrue="1">
      <formula>D75&gt;D74</formula>
    </cfRule>
  </conditionalFormatting>
  <conditionalFormatting sqref="C76">
    <cfRule type="expression" dxfId="239" priority="240" stopIfTrue="1">
      <formula>D76&gt;D77</formula>
    </cfRule>
  </conditionalFormatting>
  <conditionalFormatting sqref="C77">
    <cfRule type="expression" dxfId="238" priority="239" stopIfTrue="1">
      <formula>D77&gt;D76</formula>
    </cfRule>
  </conditionalFormatting>
  <conditionalFormatting sqref="D76">
    <cfRule type="expression" dxfId="237" priority="238" stopIfTrue="1">
      <formula>D76&gt;D77</formula>
    </cfRule>
  </conditionalFormatting>
  <conditionalFormatting sqref="D77">
    <cfRule type="expression" dxfId="236" priority="237" stopIfTrue="1">
      <formula>D77&gt;D76</formula>
    </cfRule>
  </conditionalFormatting>
  <conditionalFormatting sqref="C78">
    <cfRule type="expression" dxfId="235" priority="236" stopIfTrue="1">
      <formula>D78&gt;D79</formula>
    </cfRule>
  </conditionalFormatting>
  <conditionalFormatting sqref="C79">
    <cfRule type="expression" dxfId="234" priority="235" stopIfTrue="1">
      <formula>D79&gt;D78</formula>
    </cfRule>
  </conditionalFormatting>
  <conditionalFormatting sqref="D78">
    <cfRule type="expression" dxfId="233" priority="234" stopIfTrue="1">
      <formula>D78&gt;D79</formula>
    </cfRule>
  </conditionalFormatting>
  <conditionalFormatting sqref="D79">
    <cfRule type="expression" dxfId="232" priority="233" stopIfTrue="1">
      <formula>D79&gt;D78</formula>
    </cfRule>
  </conditionalFormatting>
  <conditionalFormatting sqref="F68">
    <cfRule type="expression" dxfId="231" priority="232" stopIfTrue="1">
      <formula>G68&gt;G69</formula>
    </cfRule>
  </conditionalFormatting>
  <conditionalFormatting sqref="F69">
    <cfRule type="expression" dxfId="230" priority="231" stopIfTrue="1">
      <formula>G69&gt;G68</formula>
    </cfRule>
  </conditionalFormatting>
  <conditionalFormatting sqref="G68">
    <cfRule type="expression" dxfId="229" priority="230" stopIfTrue="1">
      <formula>G68&gt;G69</formula>
    </cfRule>
  </conditionalFormatting>
  <conditionalFormatting sqref="G69">
    <cfRule type="expression" dxfId="228" priority="229" stopIfTrue="1">
      <formula>G69&gt;G68</formula>
    </cfRule>
  </conditionalFormatting>
  <conditionalFormatting sqref="F70">
    <cfRule type="expression" dxfId="227" priority="228" stopIfTrue="1">
      <formula>G70&gt;G71</formula>
    </cfRule>
  </conditionalFormatting>
  <conditionalFormatting sqref="F71">
    <cfRule type="expression" dxfId="226" priority="227" stopIfTrue="1">
      <formula>G71&gt;G70</formula>
    </cfRule>
  </conditionalFormatting>
  <conditionalFormatting sqref="G70">
    <cfRule type="expression" dxfId="225" priority="226" stopIfTrue="1">
      <formula>G70&gt;G71</formula>
    </cfRule>
  </conditionalFormatting>
  <conditionalFormatting sqref="G71">
    <cfRule type="expression" dxfId="224" priority="225" stopIfTrue="1">
      <formula>G71&gt;G70</formula>
    </cfRule>
  </conditionalFormatting>
  <conditionalFormatting sqref="F72">
    <cfRule type="expression" dxfId="223" priority="224" stopIfTrue="1">
      <formula>G72&gt;G73</formula>
    </cfRule>
  </conditionalFormatting>
  <conditionalFormatting sqref="F73">
    <cfRule type="expression" dxfId="222" priority="223" stopIfTrue="1">
      <formula>G73&gt;G72</formula>
    </cfRule>
  </conditionalFormatting>
  <conditionalFormatting sqref="G72">
    <cfRule type="expression" dxfId="221" priority="222" stopIfTrue="1">
      <formula>G72&gt;G73</formula>
    </cfRule>
  </conditionalFormatting>
  <conditionalFormatting sqref="G73">
    <cfRule type="expression" dxfId="220" priority="221" stopIfTrue="1">
      <formula>G73&gt;G72</formula>
    </cfRule>
  </conditionalFormatting>
  <conditionalFormatting sqref="F74">
    <cfRule type="expression" dxfId="219" priority="220" stopIfTrue="1">
      <formula>G74&gt;G75</formula>
    </cfRule>
  </conditionalFormatting>
  <conditionalFormatting sqref="F75">
    <cfRule type="expression" dxfId="218" priority="219" stopIfTrue="1">
      <formula>G75&gt;G74</formula>
    </cfRule>
  </conditionalFormatting>
  <conditionalFormatting sqref="G74">
    <cfRule type="expression" dxfId="217" priority="218" stopIfTrue="1">
      <formula>G74&gt;G75</formula>
    </cfRule>
  </conditionalFormatting>
  <conditionalFormatting sqref="G75">
    <cfRule type="expression" dxfId="216" priority="217" stopIfTrue="1">
      <formula>G75&gt;G74</formula>
    </cfRule>
  </conditionalFormatting>
  <conditionalFormatting sqref="F76">
    <cfRule type="expression" dxfId="215" priority="216" stopIfTrue="1">
      <formula>G76&gt;G77</formula>
    </cfRule>
  </conditionalFormatting>
  <conditionalFormatting sqref="F77">
    <cfRule type="expression" dxfId="214" priority="215" stopIfTrue="1">
      <formula>G77&gt;G76</formula>
    </cfRule>
  </conditionalFormatting>
  <conditionalFormatting sqref="G76">
    <cfRule type="expression" dxfId="213" priority="214" stopIfTrue="1">
      <formula>G76&gt;G77</formula>
    </cfRule>
  </conditionalFormatting>
  <conditionalFormatting sqref="G77">
    <cfRule type="expression" dxfId="212" priority="213" stopIfTrue="1">
      <formula>G77&gt;G76</formula>
    </cfRule>
  </conditionalFormatting>
  <conditionalFormatting sqref="F78">
    <cfRule type="expression" dxfId="211" priority="212" stopIfTrue="1">
      <formula>G78&gt;G79</formula>
    </cfRule>
  </conditionalFormatting>
  <conditionalFormatting sqref="F79">
    <cfRule type="expression" dxfId="210" priority="211" stopIfTrue="1">
      <formula>G79&gt;G78</formula>
    </cfRule>
  </conditionalFormatting>
  <conditionalFormatting sqref="G78">
    <cfRule type="expression" dxfId="209" priority="210" stopIfTrue="1">
      <formula>G78&gt;G79</formula>
    </cfRule>
  </conditionalFormatting>
  <conditionalFormatting sqref="G79">
    <cfRule type="expression" dxfId="208" priority="209" stopIfTrue="1">
      <formula>G79&gt;G78</formula>
    </cfRule>
  </conditionalFormatting>
  <conditionalFormatting sqref="I68">
    <cfRule type="expression" dxfId="207" priority="208" stopIfTrue="1">
      <formula>J68&gt;J69</formula>
    </cfRule>
  </conditionalFormatting>
  <conditionalFormatting sqref="I69">
    <cfRule type="expression" dxfId="206" priority="207" stopIfTrue="1">
      <formula>J69&gt;J68</formula>
    </cfRule>
  </conditionalFormatting>
  <conditionalFormatting sqref="J68">
    <cfRule type="expression" dxfId="205" priority="206" stopIfTrue="1">
      <formula>J68&gt;J69</formula>
    </cfRule>
  </conditionalFormatting>
  <conditionalFormatting sqref="J69">
    <cfRule type="expression" dxfId="204" priority="205" stopIfTrue="1">
      <formula>J69&gt;J68</formula>
    </cfRule>
  </conditionalFormatting>
  <conditionalFormatting sqref="I70">
    <cfRule type="expression" dxfId="203" priority="204" stopIfTrue="1">
      <formula>J70&gt;J71</formula>
    </cfRule>
  </conditionalFormatting>
  <conditionalFormatting sqref="I71">
    <cfRule type="expression" dxfId="202" priority="203" stopIfTrue="1">
      <formula>J71&gt;J70</formula>
    </cfRule>
  </conditionalFormatting>
  <conditionalFormatting sqref="J70">
    <cfRule type="expression" dxfId="201" priority="202" stopIfTrue="1">
      <formula>J70&gt;J71</formula>
    </cfRule>
  </conditionalFormatting>
  <conditionalFormatting sqref="J71">
    <cfRule type="expression" dxfId="200" priority="201" stopIfTrue="1">
      <formula>J71&gt;J70</formula>
    </cfRule>
  </conditionalFormatting>
  <conditionalFormatting sqref="I72">
    <cfRule type="expression" dxfId="199" priority="200" stopIfTrue="1">
      <formula>J72&gt;J73</formula>
    </cfRule>
  </conditionalFormatting>
  <conditionalFormatting sqref="I73">
    <cfRule type="expression" dxfId="198" priority="199" stopIfTrue="1">
      <formula>J73&gt;J72</formula>
    </cfRule>
  </conditionalFormatting>
  <conditionalFormatting sqref="J72">
    <cfRule type="expression" dxfId="197" priority="198" stopIfTrue="1">
      <formula>J72&gt;J73</formula>
    </cfRule>
  </conditionalFormatting>
  <conditionalFormatting sqref="J73">
    <cfRule type="expression" dxfId="196" priority="197" stopIfTrue="1">
      <formula>J73&gt;J72</formula>
    </cfRule>
  </conditionalFormatting>
  <conditionalFormatting sqref="I74">
    <cfRule type="expression" dxfId="195" priority="196" stopIfTrue="1">
      <formula>J74&gt;J75</formula>
    </cfRule>
  </conditionalFormatting>
  <conditionalFormatting sqref="I75">
    <cfRule type="expression" dxfId="194" priority="195" stopIfTrue="1">
      <formula>J75&gt;J74</formula>
    </cfRule>
  </conditionalFormatting>
  <conditionalFormatting sqref="J74">
    <cfRule type="expression" dxfId="193" priority="194" stopIfTrue="1">
      <formula>J74&gt;J75</formula>
    </cfRule>
  </conditionalFormatting>
  <conditionalFormatting sqref="J75">
    <cfRule type="expression" dxfId="192" priority="193" stopIfTrue="1">
      <formula>J75&gt;J74</formula>
    </cfRule>
  </conditionalFormatting>
  <conditionalFormatting sqref="I76">
    <cfRule type="expression" dxfId="191" priority="192" stopIfTrue="1">
      <formula>J76&gt;J77</formula>
    </cfRule>
  </conditionalFormatting>
  <conditionalFormatting sqref="I77">
    <cfRule type="expression" dxfId="190" priority="191" stopIfTrue="1">
      <formula>J77&gt;J76</formula>
    </cfRule>
  </conditionalFormatting>
  <conditionalFormatting sqref="J76">
    <cfRule type="expression" dxfId="189" priority="190" stopIfTrue="1">
      <formula>J76&gt;J77</formula>
    </cfRule>
  </conditionalFormatting>
  <conditionalFormatting sqref="J77">
    <cfRule type="expression" dxfId="188" priority="189" stopIfTrue="1">
      <formula>J77&gt;J76</formula>
    </cfRule>
  </conditionalFormatting>
  <conditionalFormatting sqref="I78">
    <cfRule type="expression" dxfId="187" priority="188" stopIfTrue="1">
      <formula>J78&gt;J79</formula>
    </cfRule>
  </conditionalFormatting>
  <conditionalFormatting sqref="I79">
    <cfRule type="expression" dxfId="186" priority="187" stopIfTrue="1">
      <formula>J79&gt;J78</formula>
    </cfRule>
  </conditionalFormatting>
  <conditionalFormatting sqref="J78">
    <cfRule type="expression" dxfId="185" priority="186" stopIfTrue="1">
      <formula>J78&gt;J79</formula>
    </cfRule>
  </conditionalFormatting>
  <conditionalFormatting sqref="J79">
    <cfRule type="expression" dxfId="184" priority="185" stopIfTrue="1">
      <formula>J79&gt;J78</formula>
    </cfRule>
  </conditionalFormatting>
  <conditionalFormatting sqref="L68">
    <cfRule type="expression" dxfId="183" priority="184" stopIfTrue="1">
      <formula>M68&gt;M69</formula>
    </cfRule>
  </conditionalFormatting>
  <conditionalFormatting sqref="L69">
    <cfRule type="expression" dxfId="182" priority="183" stopIfTrue="1">
      <formula>M69&gt;M68</formula>
    </cfRule>
  </conditionalFormatting>
  <conditionalFormatting sqref="M68">
    <cfRule type="expression" dxfId="181" priority="182" stopIfTrue="1">
      <formula>M68&gt;M69</formula>
    </cfRule>
  </conditionalFormatting>
  <conditionalFormatting sqref="M69">
    <cfRule type="expression" dxfId="180" priority="181" stopIfTrue="1">
      <formula>M69&gt;M68</formula>
    </cfRule>
  </conditionalFormatting>
  <conditionalFormatting sqref="L70">
    <cfRule type="expression" dxfId="179" priority="180" stopIfTrue="1">
      <formula>M70&gt;M71</formula>
    </cfRule>
  </conditionalFormatting>
  <conditionalFormatting sqref="L71">
    <cfRule type="expression" dxfId="178" priority="179" stopIfTrue="1">
      <formula>M71&gt;M70</formula>
    </cfRule>
  </conditionalFormatting>
  <conditionalFormatting sqref="M70">
    <cfRule type="expression" dxfId="177" priority="178" stopIfTrue="1">
      <formula>M70&gt;M71</formula>
    </cfRule>
  </conditionalFormatting>
  <conditionalFormatting sqref="M71">
    <cfRule type="expression" dxfId="176" priority="177" stopIfTrue="1">
      <formula>M71&gt;M70</formula>
    </cfRule>
  </conditionalFormatting>
  <conditionalFormatting sqref="L72">
    <cfRule type="expression" dxfId="175" priority="176" stopIfTrue="1">
      <formula>M72&gt;M73</formula>
    </cfRule>
  </conditionalFormatting>
  <conditionalFormatting sqref="L73">
    <cfRule type="expression" dxfId="174" priority="175" stopIfTrue="1">
      <formula>M73&gt;M72</formula>
    </cfRule>
  </conditionalFormatting>
  <conditionalFormatting sqref="M72">
    <cfRule type="expression" dxfId="173" priority="174" stopIfTrue="1">
      <formula>M72&gt;M73</formula>
    </cfRule>
  </conditionalFormatting>
  <conditionalFormatting sqref="M73">
    <cfRule type="expression" dxfId="172" priority="173" stopIfTrue="1">
      <formula>M73&gt;M72</formula>
    </cfRule>
  </conditionalFormatting>
  <conditionalFormatting sqref="L74">
    <cfRule type="expression" dxfId="171" priority="172" stopIfTrue="1">
      <formula>M74&gt;M75</formula>
    </cfRule>
  </conditionalFormatting>
  <conditionalFormatting sqref="L75">
    <cfRule type="expression" dxfId="170" priority="171" stopIfTrue="1">
      <formula>M75&gt;M74</formula>
    </cfRule>
  </conditionalFormatting>
  <conditionalFormatting sqref="M74">
    <cfRule type="expression" dxfId="169" priority="170" stopIfTrue="1">
      <formula>M74&gt;M75</formula>
    </cfRule>
  </conditionalFormatting>
  <conditionalFormatting sqref="M75">
    <cfRule type="expression" dxfId="168" priority="169" stopIfTrue="1">
      <formula>M75&gt;M74</formula>
    </cfRule>
  </conditionalFormatting>
  <conditionalFormatting sqref="L76">
    <cfRule type="expression" dxfId="167" priority="168" stopIfTrue="1">
      <formula>M76&gt;M77</formula>
    </cfRule>
  </conditionalFormatting>
  <conditionalFormatting sqref="L77">
    <cfRule type="expression" dxfId="166" priority="167" stopIfTrue="1">
      <formula>M77&gt;M76</formula>
    </cfRule>
  </conditionalFormatting>
  <conditionalFormatting sqref="M76">
    <cfRule type="expression" dxfId="165" priority="166" stopIfTrue="1">
      <formula>M76&gt;M77</formula>
    </cfRule>
  </conditionalFormatting>
  <conditionalFormatting sqref="M77">
    <cfRule type="expression" dxfId="164" priority="165" stopIfTrue="1">
      <formula>M77&gt;M76</formula>
    </cfRule>
  </conditionalFormatting>
  <conditionalFormatting sqref="L78">
    <cfRule type="expression" dxfId="163" priority="164" stopIfTrue="1">
      <formula>M78&gt;M79</formula>
    </cfRule>
  </conditionalFormatting>
  <conditionalFormatting sqref="L79">
    <cfRule type="expression" dxfId="162" priority="163" stopIfTrue="1">
      <formula>M79&gt;M78</formula>
    </cfRule>
  </conditionalFormatting>
  <conditionalFormatting sqref="M78">
    <cfRule type="expression" dxfId="161" priority="162" stopIfTrue="1">
      <formula>M78&gt;M79</formula>
    </cfRule>
  </conditionalFormatting>
  <conditionalFormatting sqref="M79">
    <cfRule type="expression" dxfId="160" priority="161" stopIfTrue="1">
      <formula>M79&gt;M78</formula>
    </cfRule>
  </conditionalFormatting>
  <conditionalFormatting sqref="O68">
    <cfRule type="expression" dxfId="159" priority="160" stopIfTrue="1">
      <formula>P68&gt;P69</formula>
    </cfRule>
  </conditionalFormatting>
  <conditionalFormatting sqref="O69">
    <cfRule type="expression" dxfId="158" priority="159" stopIfTrue="1">
      <formula>P69&gt;P68</formula>
    </cfRule>
  </conditionalFormatting>
  <conditionalFormatting sqref="P68">
    <cfRule type="expression" dxfId="157" priority="158" stopIfTrue="1">
      <formula>P68&gt;P69</formula>
    </cfRule>
  </conditionalFormatting>
  <conditionalFormatting sqref="P69">
    <cfRule type="expression" dxfId="156" priority="157" stopIfTrue="1">
      <formula>P69&gt;P68</formula>
    </cfRule>
  </conditionalFormatting>
  <conditionalFormatting sqref="O70">
    <cfRule type="expression" dxfId="155" priority="156" stopIfTrue="1">
      <formula>P70&gt;P71</formula>
    </cfRule>
  </conditionalFormatting>
  <conditionalFormatting sqref="O71">
    <cfRule type="expression" dxfId="154" priority="155" stopIfTrue="1">
      <formula>P71&gt;P70</formula>
    </cfRule>
  </conditionalFormatting>
  <conditionalFormatting sqref="P70">
    <cfRule type="expression" dxfId="153" priority="154" stopIfTrue="1">
      <formula>P70&gt;P71</formula>
    </cfRule>
  </conditionalFormatting>
  <conditionalFormatting sqref="P71">
    <cfRule type="expression" dxfId="152" priority="153" stopIfTrue="1">
      <formula>P71&gt;P70</formula>
    </cfRule>
  </conditionalFormatting>
  <conditionalFormatting sqref="O72">
    <cfRule type="expression" dxfId="151" priority="152" stopIfTrue="1">
      <formula>P72&gt;P73</formula>
    </cfRule>
  </conditionalFormatting>
  <conditionalFormatting sqref="O73">
    <cfRule type="expression" dxfId="150" priority="151" stopIfTrue="1">
      <formula>P73&gt;P72</formula>
    </cfRule>
  </conditionalFormatting>
  <conditionalFormatting sqref="P72">
    <cfRule type="expression" dxfId="149" priority="150" stopIfTrue="1">
      <formula>P72&gt;P73</formula>
    </cfRule>
  </conditionalFormatting>
  <conditionalFormatting sqref="P73">
    <cfRule type="expression" dxfId="148" priority="149" stopIfTrue="1">
      <formula>P73&gt;P72</formula>
    </cfRule>
  </conditionalFormatting>
  <conditionalFormatting sqref="O74">
    <cfRule type="expression" dxfId="147" priority="148" stopIfTrue="1">
      <formula>P74&gt;P75</formula>
    </cfRule>
  </conditionalFormatting>
  <conditionalFormatting sqref="O75">
    <cfRule type="expression" dxfId="146" priority="147" stopIfTrue="1">
      <formula>P75&gt;P74</formula>
    </cfRule>
  </conditionalFormatting>
  <conditionalFormatting sqref="P74">
    <cfRule type="expression" dxfId="145" priority="146" stopIfTrue="1">
      <formula>P74&gt;P75</formula>
    </cfRule>
  </conditionalFormatting>
  <conditionalFormatting sqref="P75">
    <cfRule type="expression" dxfId="144" priority="145" stopIfTrue="1">
      <formula>P75&gt;P74</formula>
    </cfRule>
  </conditionalFormatting>
  <conditionalFormatting sqref="O76">
    <cfRule type="expression" dxfId="143" priority="144" stopIfTrue="1">
      <formula>P76&gt;P77</formula>
    </cfRule>
  </conditionalFormatting>
  <conditionalFormatting sqref="O77">
    <cfRule type="expression" dxfId="142" priority="143" stopIfTrue="1">
      <formula>P77&gt;P76</formula>
    </cfRule>
  </conditionalFormatting>
  <conditionalFormatting sqref="P76">
    <cfRule type="expression" dxfId="141" priority="142" stopIfTrue="1">
      <formula>P76&gt;P77</formula>
    </cfRule>
  </conditionalFormatting>
  <conditionalFormatting sqref="P77">
    <cfRule type="expression" dxfId="140" priority="141" stopIfTrue="1">
      <formula>P77&gt;P76</formula>
    </cfRule>
  </conditionalFormatting>
  <conditionalFormatting sqref="O78">
    <cfRule type="expression" dxfId="139" priority="140" stopIfTrue="1">
      <formula>P78&gt;P79</formula>
    </cfRule>
  </conditionalFormatting>
  <conditionalFormatting sqref="O79">
    <cfRule type="expression" dxfId="138" priority="139" stopIfTrue="1">
      <formula>P79&gt;P78</formula>
    </cfRule>
  </conditionalFormatting>
  <conditionalFormatting sqref="P78">
    <cfRule type="expression" dxfId="137" priority="138" stopIfTrue="1">
      <formula>P78&gt;P79</formula>
    </cfRule>
  </conditionalFormatting>
  <conditionalFormatting sqref="P79">
    <cfRule type="expression" dxfId="136" priority="137" stopIfTrue="1">
      <formula>P79&gt;P78</formula>
    </cfRule>
  </conditionalFormatting>
  <conditionalFormatting sqref="R70">
    <cfRule type="expression" dxfId="135" priority="136" stopIfTrue="1">
      <formula>S70&gt;S71</formula>
    </cfRule>
  </conditionalFormatting>
  <conditionalFormatting sqref="R71">
    <cfRule type="expression" dxfId="134" priority="135" stopIfTrue="1">
      <formula>S71&gt;S70</formula>
    </cfRule>
  </conditionalFormatting>
  <conditionalFormatting sqref="S70">
    <cfRule type="expression" dxfId="133" priority="134" stopIfTrue="1">
      <formula>S70&gt;S71</formula>
    </cfRule>
  </conditionalFormatting>
  <conditionalFormatting sqref="S71">
    <cfRule type="expression" dxfId="132" priority="133" stopIfTrue="1">
      <formula>S71&gt;S70</formula>
    </cfRule>
  </conditionalFormatting>
  <conditionalFormatting sqref="R76">
    <cfRule type="expression" dxfId="131" priority="132" stopIfTrue="1">
      <formula>S76&gt;S77</formula>
    </cfRule>
  </conditionalFormatting>
  <conditionalFormatting sqref="R77">
    <cfRule type="expression" dxfId="130" priority="131" stopIfTrue="1">
      <formula>S77&gt;S76</formula>
    </cfRule>
  </conditionalFormatting>
  <conditionalFormatting sqref="S76">
    <cfRule type="expression" dxfId="129" priority="130" stopIfTrue="1">
      <formula>S76&gt;S77</formula>
    </cfRule>
  </conditionalFormatting>
  <conditionalFormatting sqref="S77">
    <cfRule type="expression" dxfId="128" priority="129" stopIfTrue="1">
      <formula>S77&gt;S76</formula>
    </cfRule>
  </conditionalFormatting>
  <conditionalFormatting sqref="C84">
    <cfRule type="expression" dxfId="127" priority="128" stopIfTrue="1">
      <formula>D84&gt;D85</formula>
    </cfRule>
  </conditionalFormatting>
  <conditionalFormatting sqref="C85">
    <cfRule type="expression" dxfId="126" priority="127" stopIfTrue="1">
      <formula>D85&gt;D84</formula>
    </cfRule>
  </conditionalFormatting>
  <conditionalFormatting sqref="D84">
    <cfRule type="expression" dxfId="125" priority="126" stopIfTrue="1">
      <formula>D84&gt;D85</formula>
    </cfRule>
  </conditionalFormatting>
  <conditionalFormatting sqref="D85">
    <cfRule type="expression" dxfId="124" priority="125" stopIfTrue="1">
      <formula>D85&gt;D84</formula>
    </cfRule>
  </conditionalFormatting>
  <conditionalFormatting sqref="C86">
    <cfRule type="expression" dxfId="123" priority="124" stopIfTrue="1">
      <formula>D86&gt;D87</formula>
    </cfRule>
  </conditionalFormatting>
  <conditionalFormatting sqref="C87">
    <cfRule type="expression" dxfId="122" priority="123" stopIfTrue="1">
      <formula>D87&gt;D86</formula>
    </cfRule>
  </conditionalFormatting>
  <conditionalFormatting sqref="D86">
    <cfRule type="expression" dxfId="121" priority="122" stopIfTrue="1">
      <formula>D86&gt;D87</formula>
    </cfRule>
  </conditionalFormatting>
  <conditionalFormatting sqref="D87">
    <cfRule type="expression" dxfId="120" priority="121" stopIfTrue="1">
      <formula>D87&gt;D86</formula>
    </cfRule>
  </conditionalFormatting>
  <conditionalFormatting sqref="C88">
    <cfRule type="expression" dxfId="119" priority="120" stopIfTrue="1">
      <formula>D88&gt;D89</formula>
    </cfRule>
  </conditionalFormatting>
  <conditionalFormatting sqref="C89">
    <cfRule type="expression" dxfId="118" priority="119" stopIfTrue="1">
      <formula>D89&gt;D88</formula>
    </cfRule>
  </conditionalFormatting>
  <conditionalFormatting sqref="D88">
    <cfRule type="expression" dxfId="117" priority="118" stopIfTrue="1">
      <formula>D88&gt;D89</formula>
    </cfRule>
  </conditionalFormatting>
  <conditionalFormatting sqref="D89">
    <cfRule type="expression" dxfId="116" priority="117" stopIfTrue="1">
      <formula>D89&gt;D88</formula>
    </cfRule>
  </conditionalFormatting>
  <conditionalFormatting sqref="C90">
    <cfRule type="expression" dxfId="115" priority="116" stopIfTrue="1">
      <formula>D90&gt;D91</formula>
    </cfRule>
  </conditionalFormatting>
  <conditionalFormatting sqref="C91">
    <cfRule type="expression" dxfId="114" priority="115" stopIfTrue="1">
      <formula>D91&gt;D90</formula>
    </cfRule>
  </conditionalFormatting>
  <conditionalFormatting sqref="D90">
    <cfRule type="expression" dxfId="113" priority="114" stopIfTrue="1">
      <formula>D90&gt;D91</formula>
    </cfRule>
  </conditionalFormatting>
  <conditionalFormatting sqref="D91">
    <cfRule type="expression" dxfId="112" priority="113" stopIfTrue="1">
      <formula>D91&gt;D90</formula>
    </cfRule>
  </conditionalFormatting>
  <conditionalFormatting sqref="C92">
    <cfRule type="expression" dxfId="111" priority="112" stopIfTrue="1">
      <formula>D92&gt;D93</formula>
    </cfRule>
  </conditionalFormatting>
  <conditionalFormatting sqref="C93">
    <cfRule type="expression" dxfId="110" priority="111" stopIfTrue="1">
      <formula>D93&gt;D92</formula>
    </cfRule>
  </conditionalFormatting>
  <conditionalFormatting sqref="D92">
    <cfRule type="expression" dxfId="109" priority="110" stopIfTrue="1">
      <formula>D92&gt;D93</formula>
    </cfRule>
  </conditionalFormatting>
  <conditionalFormatting sqref="D93">
    <cfRule type="expression" dxfId="108" priority="109" stopIfTrue="1">
      <formula>D93&gt;D92</formula>
    </cfRule>
  </conditionalFormatting>
  <conditionalFormatting sqref="C94">
    <cfRule type="expression" dxfId="107" priority="108" stopIfTrue="1">
      <formula>D94&gt;D95</formula>
    </cfRule>
  </conditionalFormatting>
  <conditionalFormatting sqref="C95">
    <cfRule type="expression" dxfId="106" priority="107" stopIfTrue="1">
      <formula>D95&gt;D94</formula>
    </cfRule>
  </conditionalFormatting>
  <conditionalFormatting sqref="D94">
    <cfRule type="expression" dxfId="105" priority="106" stopIfTrue="1">
      <formula>D94&gt;D95</formula>
    </cfRule>
  </conditionalFormatting>
  <conditionalFormatting sqref="D95">
    <cfRule type="expression" dxfId="104" priority="105" stopIfTrue="1">
      <formula>D95&gt;D94</formula>
    </cfRule>
  </conditionalFormatting>
  <conditionalFormatting sqref="F84">
    <cfRule type="expression" dxfId="103" priority="104" stopIfTrue="1">
      <formula>G84&gt;G85</formula>
    </cfRule>
  </conditionalFormatting>
  <conditionalFormatting sqref="F85">
    <cfRule type="expression" dxfId="102" priority="103" stopIfTrue="1">
      <formula>G85&gt;G84</formula>
    </cfRule>
  </conditionalFormatting>
  <conditionalFormatting sqref="G84">
    <cfRule type="expression" dxfId="101" priority="102" stopIfTrue="1">
      <formula>G84&gt;G85</formula>
    </cfRule>
  </conditionalFormatting>
  <conditionalFormatting sqref="G85">
    <cfRule type="expression" dxfId="100" priority="101" stopIfTrue="1">
      <formula>G85&gt;G84</formula>
    </cfRule>
  </conditionalFormatting>
  <conditionalFormatting sqref="F86">
    <cfRule type="expression" dxfId="99" priority="100" stopIfTrue="1">
      <formula>G86&gt;G87</formula>
    </cfRule>
  </conditionalFormatting>
  <conditionalFormatting sqref="F87">
    <cfRule type="expression" dxfId="98" priority="99" stopIfTrue="1">
      <formula>G87&gt;G86</formula>
    </cfRule>
  </conditionalFormatting>
  <conditionalFormatting sqref="G86">
    <cfRule type="expression" dxfId="97" priority="98" stopIfTrue="1">
      <formula>G86&gt;G87</formula>
    </cfRule>
  </conditionalFormatting>
  <conditionalFormatting sqref="G87">
    <cfRule type="expression" dxfId="96" priority="97" stopIfTrue="1">
      <formula>G87&gt;G86</formula>
    </cfRule>
  </conditionalFormatting>
  <conditionalFormatting sqref="F88">
    <cfRule type="expression" dxfId="95" priority="96" stopIfTrue="1">
      <formula>G88&gt;G89</formula>
    </cfRule>
  </conditionalFormatting>
  <conditionalFormatting sqref="F89">
    <cfRule type="expression" dxfId="94" priority="95" stopIfTrue="1">
      <formula>G89&gt;G88</formula>
    </cfRule>
  </conditionalFormatting>
  <conditionalFormatting sqref="G88">
    <cfRule type="expression" dxfId="93" priority="94" stopIfTrue="1">
      <formula>G88&gt;G89</formula>
    </cfRule>
  </conditionalFormatting>
  <conditionalFormatting sqref="G89">
    <cfRule type="expression" dxfId="92" priority="93" stopIfTrue="1">
      <formula>G89&gt;G88</formula>
    </cfRule>
  </conditionalFormatting>
  <conditionalFormatting sqref="F90">
    <cfRule type="expression" dxfId="91" priority="92" stopIfTrue="1">
      <formula>G90&gt;G91</formula>
    </cfRule>
  </conditionalFormatting>
  <conditionalFormatting sqref="F91">
    <cfRule type="expression" dxfId="90" priority="91" stopIfTrue="1">
      <formula>G91&gt;G90</formula>
    </cfRule>
  </conditionalFormatting>
  <conditionalFormatting sqref="G90">
    <cfRule type="expression" dxfId="89" priority="90" stopIfTrue="1">
      <formula>G90&gt;G91</formula>
    </cfRule>
  </conditionalFormatting>
  <conditionalFormatting sqref="G91">
    <cfRule type="expression" dxfId="88" priority="89" stopIfTrue="1">
      <formula>G91&gt;G90</formula>
    </cfRule>
  </conditionalFormatting>
  <conditionalFormatting sqref="F92">
    <cfRule type="expression" dxfId="87" priority="88" stopIfTrue="1">
      <formula>G92&gt;G93</formula>
    </cfRule>
  </conditionalFormatting>
  <conditionalFormatting sqref="F93">
    <cfRule type="expression" dxfId="86" priority="87" stopIfTrue="1">
      <formula>G93&gt;G92</formula>
    </cfRule>
  </conditionalFormatting>
  <conditionalFormatting sqref="G92">
    <cfRule type="expression" dxfId="85" priority="86" stopIfTrue="1">
      <formula>G92&gt;G93</formula>
    </cfRule>
  </conditionalFormatting>
  <conditionalFormatting sqref="G93">
    <cfRule type="expression" dxfId="84" priority="85" stopIfTrue="1">
      <formula>G93&gt;G92</formula>
    </cfRule>
  </conditionalFormatting>
  <conditionalFormatting sqref="F94">
    <cfRule type="expression" dxfId="83" priority="84" stopIfTrue="1">
      <formula>G94&gt;G95</formula>
    </cfRule>
  </conditionalFormatting>
  <conditionalFormatting sqref="F95">
    <cfRule type="expression" dxfId="82" priority="83" stopIfTrue="1">
      <formula>G95&gt;G94</formula>
    </cfRule>
  </conditionalFormatting>
  <conditionalFormatting sqref="G94">
    <cfRule type="expression" dxfId="81" priority="82" stopIfTrue="1">
      <formula>G94&gt;G95</formula>
    </cfRule>
  </conditionalFormatting>
  <conditionalFormatting sqref="G95">
    <cfRule type="expression" dxfId="80" priority="81" stopIfTrue="1">
      <formula>G95&gt;G94</formula>
    </cfRule>
  </conditionalFormatting>
  <conditionalFormatting sqref="I84">
    <cfRule type="expression" dxfId="79" priority="80" stopIfTrue="1">
      <formula>J84&gt;J85</formula>
    </cfRule>
  </conditionalFormatting>
  <conditionalFormatting sqref="I85">
    <cfRule type="expression" dxfId="78" priority="79" stopIfTrue="1">
      <formula>J85&gt;J84</formula>
    </cfRule>
  </conditionalFormatting>
  <conditionalFormatting sqref="J84">
    <cfRule type="expression" dxfId="77" priority="78" stopIfTrue="1">
      <formula>J84&gt;J85</formula>
    </cfRule>
  </conditionalFormatting>
  <conditionalFormatting sqref="J85">
    <cfRule type="expression" dxfId="76" priority="77" stopIfTrue="1">
      <formula>J85&gt;J84</formula>
    </cfRule>
  </conditionalFormatting>
  <conditionalFormatting sqref="I86">
    <cfRule type="expression" dxfId="75" priority="76" stopIfTrue="1">
      <formula>J86&gt;J87</formula>
    </cfRule>
  </conditionalFormatting>
  <conditionalFormatting sqref="I87">
    <cfRule type="expression" dxfId="74" priority="75" stopIfTrue="1">
      <formula>J87&gt;J86</formula>
    </cfRule>
  </conditionalFormatting>
  <conditionalFormatting sqref="J86">
    <cfRule type="expression" dxfId="73" priority="74" stopIfTrue="1">
      <formula>J86&gt;J87</formula>
    </cfRule>
  </conditionalFormatting>
  <conditionalFormatting sqref="J87">
    <cfRule type="expression" dxfId="72" priority="73" stopIfTrue="1">
      <formula>J87&gt;J86</formula>
    </cfRule>
  </conditionalFormatting>
  <conditionalFormatting sqref="I88">
    <cfRule type="expression" dxfId="71" priority="72" stopIfTrue="1">
      <formula>J88&gt;J89</formula>
    </cfRule>
  </conditionalFormatting>
  <conditionalFormatting sqref="I89">
    <cfRule type="expression" dxfId="70" priority="71" stopIfTrue="1">
      <formula>J89&gt;J88</formula>
    </cfRule>
  </conditionalFormatting>
  <conditionalFormatting sqref="J88">
    <cfRule type="expression" dxfId="69" priority="70" stopIfTrue="1">
      <formula>J88&gt;J89</formula>
    </cfRule>
  </conditionalFormatting>
  <conditionalFormatting sqref="J89">
    <cfRule type="expression" dxfId="68" priority="69" stopIfTrue="1">
      <formula>J89&gt;J88</formula>
    </cfRule>
  </conditionalFormatting>
  <conditionalFormatting sqref="I90">
    <cfRule type="expression" dxfId="67" priority="68" stopIfTrue="1">
      <formula>J90&gt;J91</formula>
    </cfRule>
  </conditionalFormatting>
  <conditionalFormatting sqref="I91">
    <cfRule type="expression" dxfId="66" priority="67" stopIfTrue="1">
      <formula>J91&gt;J90</formula>
    </cfRule>
  </conditionalFormatting>
  <conditionalFormatting sqref="J90">
    <cfRule type="expression" dxfId="65" priority="66" stopIfTrue="1">
      <formula>J90&gt;J91</formula>
    </cfRule>
  </conditionalFormatting>
  <conditionalFormatting sqref="J91">
    <cfRule type="expression" dxfId="64" priority="65" stopIfTrue="1">
      <formula>J91&gt;J90</formula>
    </cfRule>
  </conditionalFormatting>
  <conditionalFormatting sqref="I92">
    <cfRule type="expression" dxfId="63" priority="64" stopIfTrue="1">
      <formula>J92&gt;J93</formula>
    </cfRule>
  </conditionalFormatting>
  <conditionalFormatting sqref="I93">
    <cfRule type="expression" dxfId="62" priority="63" stopIfTrue="1">
      <formula>J93&gt;J92</formula>
    </cfRule>
  </conditionalFormatting>
  <conditionalFormatting sqref="J92">
    <cfRule type="expression" dxfId="61" priority="62" stopIfTrue="1">
      <formula>J92&gt;J93</formula>
    </cfRule>
  </conditionalFormatting>
  <conditionalFormatting sqref="J93">
    <cfRule type="expression" dxfId="60" priority="61" stopIfTrue="1">
      <formula>J93&gt;J92</formula>
    </cfRule>
  </conditionalFormatting>
  <conditionalFormatting sqref="I94">
    <cfRule type="expression" dxfId="59" priority="60" stopIfTrue="1">
      <formula>J94&gt;J95</formula>
    </cfRule>
  </conditionalFormatting>
  <conditionalFormatting sqref="I95">
    <cfRule type="expression" dxfId="58" priority="59" stopIfTrue="1">
      <formula>J95&gt;J94</formula>
    </cfRule>
  </conditionalFormatting>
  <conditionalFormatting sqref="J94">
    <cfRule type="expression" dxfId="57" priority="58" stopIfTrue="1">
      <formula>J94&gt;J95</formula>
    </cfRule>
  </conditionalFormatting>
  <conditionalFormatting sqref="J95">
    <cfRule type="expression" dxfId="56" priority="57" stopIfTrue="1">
      <formula>J95&gt;J94</formula>
    </cfRule>
  </conditionalFormatting>
  <conditionalFormatting sqref="L84">
    <cfRule type="expression" dxfId="55" priority="56" stopIfTrue="1">
      <formula>M84&gt;M85</formula>
    </cfRule>
  </conditionalFormatting>
  <conditionalFormatting sqref="L85">
    <cfRule type="expression" dxfId="54" priority="55" stopIfTrue="1">
      <formula>M85&gt;M84</formula>
    </cfRule>
  </conditionalFormatting>
  <conditionalFormatting sqref="M84">
    <cfRule type="expression" dxfId="53" priority="54" stopIfTrue="1">
      <formula>M84&gt;M85</formula>
    </cfRule>
  </conditionalFormatting>
  <conditionalFormatting sqref="M85">
    <cfRule type="expression" dxfId="52" priority="53" stopIfTrue="1">
      <formula>M85&gt;M84</formula>
    </cfRule>
  </conditionalFormatting>
  <conditionalFormatting sqref="L86">
    <cfRule type="expression" dxfId="51" priority="52" stopIfTrue="1">
      <formula>M86&gt;M87</formula>
    </cfRule>
  </conditionalFormatting>
  <conditionalFormatting sqref="L87">
    <cfRule type="expression" dxfId="50" priority="51" stopIfTrue="1">
      <formula>M87&gt;M86</formula>
    </cfRule>
  </conditionalFormatting>
  <conditionalFormatting sqref="M86">
    <cfRule type="expression" dxfId="49" priority="50" stopIfTrue="1">
      <formula>M86&gt;M87</formula>
    </cfRule>
  </conditionalFormatting>
  <conditionalFormatting sqref="M87">
    <cfRule type="expression" dxfId="48" priority="49" stopIfTrue="1">
      <formula>M87&gt;M86</formula>
    </cfRule>
  </conditionalFormatting>
  <conditionalFormatting sqref="L88">
    <cfRule type="expression" dxfId="47" priority="48" stopIfTrue="1">
      <formula>M88&gt;M89</formula>
    </cfRule>
  </conditionalFormatting>
  <conditionalFormatting sqref="L89">
    <cfRule type="expression" dxfId="46" priority="47" stopIfTrue="1">
      <formula>M89&gt;M88</formula>
    </cfRule>
  </conditionalFormatting>
  <conditionalFormatting sqref="M88">
    <cfRule type="expression" dxfId="45" priority="46" stopIfTrue="1">
      <formula>M88&gt;M89</formula>
    </cfRule>
  </conditionalFormatting>
  <conditionalFormatting sqref="M89">
    <cfRule type="expression" dxfId="44" priority="45" stopIfTrue="1">
      <formula>M89&gt;M88</formula>
    </cfRule>
  </conditionalFormatting>
  <conditionalFormatting sqref="L90">
    <cfRule type="expression" dxfId="43" priority="44" stopIfTrue="1">
      <formula>M90&gt;M91</formula>
    </cfRule>
  </conditionalFormatting>
  <conditionalFormatting sqref="L91">
    <cfRule type="expression" dxfId="42" priority="43" stopIfTrue="1">
      <formula>M91&gt;M90</formula>
    </cfRule>
  </conditionalFormatting>
  <conditionalFormatting sqref="M90">
    <cfRule type="expression" dxfId="41" priority="42" stopIfTrue="1">
      <formula>M90&gt;M91</formula>
    </cfRule>
  </conditionalFormatting>
  <conditionalFormatting sqref="M91">
    <cfRule type="expression" dxfId="40" priority="41" stopIfTrue="1">
      <formula>M91&gt;M90</formula>
    </cfRule>
  </conditionalFormatting>
  <conditionalFormatting sqref="L92">
    <cfRule type="expression" dxfId="39" priority="40" stopIfTrue="1">
      <formula>M92&gt;M93</formula>
    </cfRule>
  </conditionalFormatting>
  <conditionalFormatting sqref="L93">
    <cfRule type="expression" dxfId="38" priority="39" stopIfTrue="1">
      <formula>M93&gt;M92</formula>
    </cfRule>
  </conditionalFormatting>
  <conditionalFormatting sqref="M92">
    <cfRule type="expression" dxfId="37" priority="38" stopIfTrue="1">
      <formula>M92&gt;M93</formula>
    </cfRule>
  </conditionalFormatting>
  <conditionalFormatting sqref="M93">
    <cfRule type="expression" dxfId="36" priority="37" stopIfTrue="1">
      <formula>M93&gt;M92</formula>
    </cfRule>
  </conditionalFormatting>
  <conditionalFormatting sqref="L94">
    <cfRule type="expression" dxfId="35" priority="36" stopIfTrue="1">
      <formula>M94&gt;M95</formula>
    </cfRule>
  </conditionalFormatting>
  <conditionalFormatting sqref="L95">
    <cfRule type="expression" dxfId="34" priority="35" stopIfTrue="1">
      <formula>M95&gt;M94</formula>
    </cfRule>
  </conditionalFormatting>
  <conditionalFormatting sqref="M94">
    <cfRule type="expression" dxfId="33" priority="34" stopIfTrue="1">
      <formula>M94&gt;M95</formula>
    </cfRule>
  </conditionalFormatting>
  <conditionalFormatting sqref="M95">
    <cfRule type="expression" dxfId="32" priority="33" stopIfTrue="1">
      <formula>M95&gt;M94</formula>
    </cfRule>
  </conditionalFormatting>
  <conditionalFormatting sqref="O84">
    <cfRule type="expression" dxfId="31" priority="32" stopIfTrue="1">
      <formula>P84&gt;P85</formula>
    </cfRule>
  </conditionalFormatting>
  <conditionalFormatting sqref="O85">
    <cfRule type="expression" dxfId="30" priority="31" stopIfTrue="1">
      <formula>P85&gt;P84</formula>
    </cfRule>
  </conditionalFormatting>
  <conditionalFormatting sqref="P84">
    <cfRule type="expression" dxfId="29" priority="30" stopIfTrue="1">
      <formula>P84&gt;P85</formula>
    </cfRule>
  </conditionalFormatting>
  <conditionalFormatting sqref="P85">
    <cfRule type="expression" dxfId="28" priority="29" stopIfTrue="1">
      <formula>P85&gt;P84</formula>
    </cfRule>
  </conditionalFormatting>
  <conditionalFormatting sqref="O86">
    <cfRule type="expression" dxfId="27" priority="28" stopIfTrue="1">
      <formula>P86&gt;P87</formula>
    </cfRule>
  </conditionalFormatting>
  <conditionalFormatting sqref="O87">
    <cfRule type="expression" dxfId="26" priority="27" stopIfTrue="1">
      <formula>P87&gt;P86</formula>
    </cfRule>
  </conditionalFormatting>
  <conditionalFormatting sqref="P86">
    <cfRule type="expression" dxfId="25" priority="26" stopIfTrue="1">
      <formula>P86&gt;P87</formula>
    </cfRule>
  </conditionalFormatting>
  <conditionalFormatting sqref="P87">
    <cfRule type="expression" dxfId="24" priority="25" stopIfTrue="1">
      <formula>P87&gt;P86</formula>
    </cfRule>
  </conditionalFormatting>
  <conditionalFormatting sqref="O88">
    <cfRule type="expression" dxfId="23" priority="24" stopIfTrue="1">
      <formula>P88&gt;P89</formula>
    </cfRule>
  </conditionalFormatting>
  <conditionalFormatting sqref="O89">
    <cfRule type="expression" dxfId="22" priority="23" stopIfTrue="1">
      <formula>P89&gt;P88</formula>
    </cfRule>
  </conditionalFormatting>
  <conditionalFormatting sqref="P88">
    <cfRule type="expression" dxfId="21" priority="22" stopIfTrue="1">
      <formula>P88&gt;P89</formula>
    </cfRule>
  </conditionalFormatting>
  <conditionalFormatting sqref="P89">
    <cfRule type="expression" dxfId="20" priority="21" stopIfTrue="1">
      <formula>P89&gt;P88</formula>
    </cfRule>
  </conditionalFormatting>
  <conditionalFormatting sqref="O90">
    <cfRule type="expression" dxfId="19" priority="20" stopIfTrue="1">
      <formula>P90&gt;P91</formula>
    </cfRule>
  </conditionalFormatting>
  <conditionalFormatting sqref="O91">
    <cfRule type="expression" dxfId="18" priority="19" stopIfTrue="1">
      <formula>P91&gt;P90</formula>
    </cfRule>
  </conditionalFormatting>
  <conditionalFormatting sqref="P90">
    <cfRule type="expression" dxfId="17" priority="18" stopIfTrue="1">
      <formula>P90&gt;P91</formula>
    </cfRule>
  </conditionalFormatting>
  <conditionalFormatting sqref="P91">
    <cfRule type="expression" dxfId="16" priority="17" stopIfTrue="1">
      <formula>P91&gt;P90</formula>
    </cfRule>
  </conditionalFormatting>
  <conditionalFormatting sqref="O92">
    <cfRule type="expression" dxfId="15" priority="16" stopIfTrue="1">
      <formula>P92&gt;P93</formula>
    </cfRule>
  </conditionalFormatting>
  <conditionalFormatting sqref="O93">
    <cfRule type="expression" dxfId="14" priority="15" stopIfTrue="1">
      <formula>P93&gt;P92</formula>
    </cfRule>
  </conditionalFormatting>
  <conditionalFormatting sqref="P92">
    <cfRule type="expression" dxfId="13" priority="14" stopIfTrue="1">
      <formula>P92&gt;P93</formula>
    </cfRule>
  </conditionalFormatting>
  <conditionalFormatting sqref="P93">
    <cfRule type="expression" dxfId="12" priority="13" stopIfTrue="1">
      <formula>P93&gt;P92</formula>
    </cfRule>
  </conditionalFormatting>
  <conditionalFormatting sqref="O94">
    <cfRule type="expression" dxfId="11" priority="12" stopIfTrue="1">
      <formula>P94&gt;P95</formula>
    </cfRule>
  </conditionalFormatting>
  <conditionalFormatting sqref="O95">
    <cfRule type="expression" dxfId="10" priority="11" stopIfTrue="1">
      <formula>P95&gt;P94</formula>
    </cfRule>
  </conditionalFormatting>
  <conditionalFormatting sqref="P94">
    <cfRule type="expression" dxfId="9" priority="10" stopIfTrue="1">
      <formula>P94&gt;P95</formula>
    </cfRule>
  </conditionalFormatting>
  <conditionalFormatting sqref="P95">
    <cfRule type="expression" dxfId="8" priority="9" stopIfTrue="1">
      <formula>P95&gt;P94</formula>
    </cfRule>
  </conditionalFormatting>
  <conditionalFormatting sqref="R86">
    <cfRule type="expression" dxfId="7" priority="8" stopIfTrue="1">
      <formula>S86&gt;S87</formula>
    </cfRule>
  </conditionalFormatting>
  <conditionalFormatting sqref="R87">
    <cfRule type="expression" dxfId="6" priority="7" stopIfTrue="1">
      <formula>S87&gt;S86</formula>
    </cfRule>
  </conditionalFormatting>
  <conditionalFormatting sqref="S86">
    <cfRule type="expression" dxfId="5" priority="6" stopIfTrue="1">
      <formula>S86&gt;S87</formula>
    </cfRule>
  </conditionalFormatting>
  <conditionalFormatting sqref="S87">
    <cfRule type="expression" dxfId="4" priority="5" stopIfTrue="1">
      <formula>S87&gt;S86</formula>
    </cfRule>
  </conditionalFormatting>
  <conditionalFormatting sqref="R92">
    <cfRule type="expression" dxfId="3" priority="4" stopIfTrue="1">
      <formula>S92&gt;S93</formula>
    </cfRule>
  </conditionalFormatting>
  <conditionalFormatting sqref="R93">
    <cfRule type="expression" dxfId="2" priority="3" stopIfTrue="1">
      <formula>S93&gt;S92</formula>
    </cfRule>
  </conditionalFormatting>
  <conditionalFormatting sqref="S92">
    <cfRule type="expression" dxfId="1" priority="2" stopIfTrue="1">
      <formula>S92&gt;S93</formula>
    </cfRule>
  </conditionalFormatting>
  <conditionalFormatting sqref="S93">
    <cfRule type="expression" dxfId="0" priority="1" stopIfTrue="1">
      <formula>S93&gt;S92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6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</vt:lpstr>
      <vt:lpstr>Équipes - PPM</vt:lpstr>
      <vt:lpstr>Équipes - Complet</vt:lpstr>
      <vt:lpstr>Individuel - PPM</vt:lpstr>
      <vt:lpstr>Individuel - Complet</vt:lpstr>
      <vt:lpstr>Individuel - Chaise</vt:lpstr>
      <vt:lpstr>Joueurs éligibles</vt:lpstr>
      <vt:lpstr>Résultats</vt:lpstr>
      <vt:lpstr>'Individuel - PPM'!Impression_des_titres</vt:lpstr>
      <vt:lpstr>Classement!Zone_d_impression</vt:lpstr>
      <vt:lpstr>'Équipes - Complet'!Zone_d_impression</vt:lpstr>
      <vt:lpstr>'Équipes - PPM'!Zone_d_impression</vt:lpstr>
      <vt:lpstr>'Individuel - Complet'!Zone_d_impression</vt:lpstr>
      <vt:lpstr>'Individuel - PPM'!Zone_d_impression</vt:lpstr>
      <vt:lpstr>'Joueurs éligibles'!Zone_d_impression</vt:lpstr>
      <vt:lpstr>Résultats!Zone_d_impression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LICAM 2015-2016 | Classement et statistiques</dc:title>
  <dc:creator/>
  <dc:description>Après 6 compétitions</dc:description>
  <cp:lastModifiedBy/>
  <dcterms:created xsi:type="dcterms:W3CDTF">2015-10-17T17:32:58Z</dcterms:created>
  <dcterms:modified xsi:type="dcterms:W3CDTF">2016-04-12T18:03:28Z</dcterms:modified>
</cp:coreProperties>
</file>