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ar\Desktop\Génies\LICAM\2021-22\"/>
    </mc:Choice>
  </mc:AlternateContent>
  <xr:revisionPtr revIDLastSave="0" documentId="13_ncr:1_{765A3F5E-DCE3-4DC4-9A92-0A2408862F9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Joueurs" sheetId="1" r:id="rId1"/>
    <sheet name="Classement" sheetId="2" r:id="rId2"/>
    <sheet name="Équipes - Complet" sheetId="3" r:id="rId3"/>
    <sheet name="Individuel - PPM" sheetId="4" r:id="rId4"/>
    <sheet name="Individuel - Complet" sheetId="5" r:id="rId5"/>
    <sheet name="Compé 3 Match 1 (Régulière,CÉGE" sheetId="6" r:id="rId6"/>
    <sheet name="Compé 3 Match 2 (Régulière,CÉGE" sheetId="7" r:id="rId7"/>
    <sheet name="Compé 3 Match 3 (Régulière,CÉGE" sheetId="8" r:id="rId8"/>
    <sheet name="Compé 3 Match 4 (Régulière,CÉGE" sheetId="9" r:id="rId9"/>
    <sheet name="Compé 3 Match 5 (Régulière,CÉGE" sheetId="10" r:id="rId10"/>
    <sheet name="Compé 3 Match 6 (Régulière)" sheetId="11" r:id="rId11"/>
    <sheet name="Compé 3 Match 6 (CÉGEP-Universi" sheetId="12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4" l="1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  <c r="O3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M30" i="2"/>
  <c r="M29" i="2"/>
  <c r="M28" i="2"/>
  <c r="M27" i="2"/>
  <c r="M26" i="2"/>
  <c r="M25" i="2"/>
  <c r="M24" i="2"/>
  <c r="M23" i="2"/>
  <c r="M22" i="2"/>
  <c r="M21" i="2"/>
  <c r="O30" i="2"/>
  <c r="O29" i="2"/>
  <c r="O28" i="2"/>
  <c r="O27" i="2"/>
  <c r="O26" i="2"/>
  <c r="O25" i="2"/>
  <c r="O24" i="2"/>
  <c r="O23" i="2"/>
  <c r="O22" i="2"/>
  <c r="O21" i="2"/>
  <c r="L30" i="2"/>
  <c r="L29" i="2"/>
  <c r="L28" i="2"/>
  <c r="L27" i="2"/>
  <c r="L26" i="2"/>
  <c r="L25" i="2"/>
  <c r="L24" i="2"/>
  <c r="L23" i="2"/>
  <c r="L22" i="2"/>
  <c r="L21" i="2"/>
</calcChain>
</file>

<file path=xl/sharedStrings.xml><?xml version="1.0" encoding="utf-8"?>
<sst xmlns="http://schemas.openxmlformats.org/spreadsheetml/2006/main" count="2608" uniqueCount="2241">
  <si>
    <t>Équipe</t>
  </si>
  <si>
    <t>Division</t>
  </si>
  <si>
    <t>Joueurs</t>
  </si>
  <si>
    <t>PAN</t>
  </si>
  <si>
    <t>Les pandas violents</t>
  </si>
  <si>
    <t>CÉGEP-Université</t>
  </si>
  <si>
    <t>Enzo Fabrizio Calcagno-Miranda, Minh-Tam Do, Olivier Lalonde, Corinne P.Soucy, Bogdan Sava*</t>
  </si>
  <si>
    <t>BUZ</t>
  </si>
  <si>
    <t>Le buzzer est encore jeune</t>
  </si>
  <si>
    <t>Régulière</t>
  </si>
  <si>
    <t>NOM</t>
  </si>
  <si>
    <t>On a pas besoin de nom, on est connus comme Barabbas dans Pâssion</t>
  </si>
  <si>
    <t>Régulière</t>
  </si>
  <si>
    <t>Jean-Philippe Arcand, Xavier Chéron, Marcel Dugas, Dmitri Fedorov, Elizabeth Foley</t>
  </si>
  <si>
    <t>ACQ</t>
  </si>
  <si>
    <t>La société d'acquêts</t>
  </si>
  <si>
    <t>CÉGEP-Université</t>
  </si>
  <si>
    <t>Saïd Kassabie, Thomas Blackburn-Boily, Louis-Félix Bérubé</t>
  </si>
  <si>
    <t>MTL</t>
  </si>
  <si>
    <t>Montréal Nouvelle Capitale</t>
  </si>
  <si>
    <t>CÉGEP-Université</t>
  </si>
  <si>
    <t>Henri Bazinet, Rémi Koumakpayi, Albert Lalonde, Félix Guilbault, Lucas De Crescenzo*</t>
  </si>
  <si>
    <t>BAM</t>
  </si>
  <si>
    <t>Annie et ses Bam Bam</t>
  </si>
  <si>
    <t>Régulière</t>
  </si>
  <si>
    <t>Patrice Jodoin, Annie Bergevin, Pierre-Michel Jalbert, Marc-André Lecompte, Maxime Turcotte-Noiseux</t>
  </si>
  <si>
    <t>GHC</t>
  </si>
  <si>
    <t>GHC - Le retour</t>
  </si>
  <si>
    <t>Régulière</t>
  </si>
  <si>
    <t>Axel Fournier, Raphaël Merette, Florence Poirier-Ostiguy, Guyllaume Verdon, Alexandre Dubé</t>
  </si>
  <si>
    <t>JPC</t>
  </si>
  <si>
    <t>Jean-Philippe Chabot</t>
  </si>
  <si>
    <t>Régulière</t>
  </si>
  <si>
    <t>Fábio de Carvalho, Jean-Pierre Paquet, Virginie Paquet, Hubert Corriveau, Camille Masbourian, Éloi Fournier, Elizabeth Perreault, Yan Bilodeau</t>
  </si>
  <si>
    <t>JOS</t>
  </si>
  <si>
    <t>La dermatite chronique de Josélito</t>
  </si>
  <si>
    <t>Régulière</t>
  </si>
  <si>
    <t>Francis Méthot, Édith Fallon, Gilles Pépin, Jean-Christophe Langlois, Mathieu Bastien, Simon Foster</t>
  </si>
  <si>
    <t>GOÛ</t>
  </si>
  <si>
    <t>Le goût du risque</t>
  </si>
  <si>
    <t>Régulière</t>
  </si>
  <si>
    <t>CHA</t>
  </si>
  <si>
    <t>Les chats gris</t>
  </si>
  <si>
    <t>Régulière</t>
  </si>
  <si>
    <t>Mathieu Brochu, Virginie Gendron-Blais, Vincent Magnoux, Xavier Robillard</t>
  </si>
  <si>
    <t>GUY</t>
  </si>
  <si>
    <t>Les Guy-Carboneutres</t>
  </si>
  <si>
    <t>Régulière</t>
  </si>
  <si>
    <t>Karel Bisson, Mathieu Laliberté, Van Troi Tran, Charles Verreault Lemieux</t>
  </si>
  <si>
    <t>PTY</t>
  </si>
  <si>
    <t>Les Partys de Champignon</t>
  </si>
  <si>
    <t>Régulière</t>
  </si>
  <si>
    <t>Jean-François Beauchemin*, Pénélope Beauchemin*, Maude Méthot O'Dowd*, Lydia Théorêt*</t>
  </si>
  <si>
    <t>PCU</t>
  </si>
  <si>
    <t>Petite connaissance utile</t>
  </si>
  <si>
    <t>Régulière</t>
  </si>
  <si>
    <t>Marwan Saad, Nicolas Gagné, Serge Novikov, Gali Bonin, Rafael Miro*</t>
  </si>
  <si>
    <t>SKA</t>
  </si>
  <si>
    <t>QAnon viens danser le ska</t>
  </si>
  <si>
    <t>Régulière</t>
  </si>
  <si>
    <t>Ghislain Bergevin, Laurence Monarque, Jean-Daniel Picard, Tania Roy</t>
  </si>
  <si>
    <t>RAN</t>
  </si>
  <si>
    <t>Rangers quadragénaires</t>
  </si>
  <si>
    <t>Régulière</t>
  </si>
  <si>
    <t>Benoît Gariépy, Gilles Bourque, Véronique Bouchard, Éric Labonté, Sébastien Landry, Patrick Rocheleau</t>
  </si>
  <si>
    <t>)))</t>
  </si>
  <si>
    <t>ROBIN (l'année passée on était batman (son vrai nom c'est dick grayson (lol ctun pénis)))</t>
  </si>
  <si>
    <t>Régulière</t>
  </si>
  <si>
    <t>Mathieu Bergeron, Jennifer Lake Goodman, Simon Lett, Éloïse Thompson-Tremblay</t>
  </si>
  <si>
    <t>BBY</t>
  </si>
  <si>
    <t>The bald, the beautiful, the young and the hairless</t>
  </si>
  <si>
    <t>Régulière</t>
  </si>
  <si>
    <t>Véronique Rouleau, Sheng Ming Gu, Léonard Pineault-Deault, Daniel Morin</t>
  </si>
  <si>
    <t>5QU</t>
  </si>
  <si>
    <t>Le 5 quarts</t>
  </si>
  <si>
    <t>CÉGEP-Université</t>
  </si>
  <si>
    <t>BOY</t>
  </si>
  <si>
    <t>Les Boyers</t>
  </si>
  <si>
    <t>CÉGEP-Université</t>
  </si>
  <si>
    <t>Nicholas Homet*, Kevin Sun*, Derek Leclair*, Maxence Montmartin*</t>
  </si>
  <si>
    <t>ÉQU</t>
  </si>
  <si>
    <t>Nom d'équipe</t>
  </si>
  <si>
    <t>CÉGEP-Université</t>
  </si>
  <si>
    <t>Justine Robitaille*, Mahdi Ourahmoune*, Bianca Pelletier-Normandin*, Flora Bessim-Gagné*, Simon Racine*, Sandrine Bouchard*</t>
  </si>
  <si>
    <t>NIC</t>
  </si>
  <si>
    <t>Les Nicolas</t>
  </si>
  <si>
    <t>CÉGEP-Université</t>
  </si>
  <si>
    <t>Gabriel Marcoux-Bouchard*, Philippe Nathan Crisafi*, Laurianne Crespy*, Pierre-Olivier Bluteau*</t>
  </si>
  <si>
    <t>OGO</t>
  </si>
  <si>
    <t>Les Ogopogos</t>
  </si>
  <si>
    <t>CÉGEP-Université</t>
  </si>
  <si>
    <t>QUI</t>
  </si>
  <si>
    <t>Le Quintette à Buzz</t>
  </si>
  <si>
    <t>CÉGEP-Université</t>
  </si>
  <si>
    <t>Sidney Lavoie, Pascale Wivine Moko Foko, Amélie Tjia, Léon Cyr, Etienne Escalmel</t>
  </si>
  <si>
    <t>STE</t>
  </si>
  <si>
    <t>Sainte-Alliance Conventum</t>
  </si>
  <si>
    <t>CÉGEP-Université</t>
  </si>
  <si>
    <t>Antoine Proulx*, François Ferland*, Nicolas Edwards*, Antoine Proulx*, Tristan Delabays*, Alexis Archambault</t>
  </si>
  <si>
    <t>Division Régulière</t>
  </si>
  <si>
    <t>Saison</t>
  </si>
  <si>
    <t>Rang</t>
  </si>
  <si>
    <t>Code</t>
  </si>
  <si>
    <t>Équipe</t>
  </si>
  <si>
    <t>Parties</t>
  </si>
  <si>
    <t>GV</t>
  </si>
  <si>
    <t>V</t>
  </si>
  <si>
    <t>N</t>
  </si>
  <si>
    <t>D</t>
  </si>
  <si>
    <t>GD</t>
  </si>
  <si>
    <t>Points de classement</t>
  </si>
  <si>
    <t>Points de classement par partie</t>
  </si>
  <si>
    <t>Points Pour</t>
  </si>
  <si>
    <t>Points Pour Moy.</t>
  </si>
  <si>
    <t>Points Contre</t>
  </si>
  <si>
    <t>Points Contre Moy.</t>
  </si>
  <si>
    <t>Décision par défaut</t>
  </si>
  <si>
    <t>2021-22</t>
  </si>
  <si>
    <t>2021-22</t>
  </si>
  <si>
    <t>2021-22</t>
  </si>
  <si>
    <t>2021-22</t>
  </si>
  <si>
    <t>2021-22</t>
  </si>
  <si>
    <t>2021-22</t>
  </si>
  <si>
    <t>2021-22</t>
  </si>
  <si>
    <t>2021-22</t>
  </si>
  <si>
    <t>2021-22</t>
  </si>
  <si>
    <t>2021-22</t>
  </si>
  <si>
    <t>2021-22</t>
  </si>
  <si>
    <t>2021-22</t>
  </si>
  <si>
    <t>2021-22</t>
  </si>
  <si>
    <t>2021-22</t>
  </si>
  <si>
    <t>2021-22</t>
  </si>
  <si>
    <t>Division CÉGEP-Université</t>
  </si>
  <si>
    <t>Saison</t>
  </si>
  <si>
    <t>Rang</t>
  </si>
  <si>
    <t>Code</t>
  </si>
  <si>
    <t>Équipe</t>
  </si>
  <si>
    <t>Parties</t>
  </si>
  <si>
    <t>GV</t>
  </si>
  <si>
    <t>V</t>
  </si>
  <si>
    <t>N</t>
  </si>
  <si>
    <t>D</t>
  </si>
  <si>
    <t>GD</t>
  </si>
  <si>
    <t>Points de classement</t>
  </si>
  <si>
    <t>Points de classement par partie</t>
  </si>
  <si>
    <t>Points Pour</t>
  </si>
  <si>
    <t>Points Pour Moy.</t>
  </si>
  <si>
    <t>Points Contre</t>
  </si>
  <si>
    <t>Points Contre Moy.</t>
  </si>
  <si>
    <t>Décision par défaut</t>
  </si>
  <si>
    <t>2021-22</t>
  </si>
  <si>
    <t>2021-22</t>
  </si>
  <si>
    <t>2021-22</t>
  </si>
  <si>
    <t>2021-22</t>
  </si>
  <si>
    <t>PAN</t>
  </si>
  <si>
    <t>2021-22</t>
  </si>
  <si>
    <t>2021-22</t>
  </si>
  <si>
    <t>2021-22</t>
  </si>
  <si>
    <t>2021-22</t>
  </si>
  <si>
    <t>2021-22</t>
  </si>
  <si>
    <t>2021-22</t>
  </si>
  <si>
    <t>Code</t>
  </si>
  <si>
    <t>Division</t>
  </si>
  <si>
    <t>Nom</t>
  </si>
  <si>
    <t>Matchs joués</t>
  </si>
  <si>
    <t>La liste</t>
  </si>
  <si>
    <t>Sports</t>
  </si>
  <si>
    <t>Sciences</t>
  </si>
  <si>
    <t>Histoire (De la préhistoire à 1970)</t>
  </si>
  <si>
    <t>Arts</t>
  </si>
  <si>
    <t>Kamikaze</t>
  </si>
  <si>
    <t>Vocabulaire/Particularités orthographiques</t>
  </si>
  <si>
    <t>Cinéma et télévision</t>
  </si>
  <si>
    <t>Géographie et tourisme</t>
  </si>
  <si>
    <t>Sciences humaines et langage</t>
  </si>
  <si>
    <t>Duel</t>
  </si>
  <si>
    <t>Musique</t>
  </si>
  <si>
    <t>Littérature</t>
  </si>
  <si>
    <t>Identification par indices</t>
  </si>
  <si>
    <t>Art de vivre</t>
  </si>
  <si>
    <t>Le choix</t>
  </si>
  <si>
    <t>Événements depuis 1970</t>
  </si>
  <si>
    <t>Extraits, synopsis et citations</t>
  </si>
  <si>
    <t>Résurrection</t>
  </si>
  <si>
    <t>Éclairs</t>
  </si>
  <si>
    <t>Total</t>
  </si>
  <si>
    <t>Moins dix</t>
  </si>
  <si>
    <t>CHA</t>
  </si>
  <si>
    <t>GUY</t>
  </si>
  <si>
    <t>Rang</t>
  </si>
  <si>
    <t>Division</t>
  </si>
  <si>
    <t>Équipe</t>
  </si>
  <si>
    <t>Joueur</t>
  </si>
  <si>
    <t>Matchs joués</t>
  </si>
  <si>
    <t>Fábio de Carvalho</t>
  </si>
  <si>
    <t>Non</t>
  </si>
  <si>
    <t>Daniel Morin</t>
  </si>
  <si>
    <t>Patrice Jodoin</t>
  </si>
  <si>
    <t>Nicolas Gagné</t>
  </si>
  <si>
    <t>Simon Lett</t>
  </si>
  <si>
    <t>Frédérick Jean-François</t>
  </si>
  <si>
    <t>Nicolas Edwards</t>
  </si>
  <si>
    <t>Oui</t>
  </si>
  <si>
    <t>Dmitri Fedorov</t>
  </si>
  <si>
    <t>Véronique Bouchard</t>
  </si>
  <si>
    <t>Simon Foster</t>
  </si>
  <si>
    <t>Axel Fournier</t>
  </si>
  <si>
    <t>Olivier Lalonde</t>
  </si>
  <si>
    <t>Émile Raymond</t>
  </si>
  <si>
    <t>Mathieu Laforce</t>
  </si>
  <si>
    <t>Van Troi Tran</t>
  </si>
  <si>
    <t>Tania Roy</t>
  </si>
  <si>
    <t>Saïd Kassabie</t>
  </si>
  <si>
    <t>Véronique Rouleau</t>
  </si>
  <si>
    <t>Rémi Koumakpayi</t>
  </si>
  <si>
    <t>Mathieu Bergeron</t>
  </si>
  <si>
    <t>Louis-Félix Bérubé</t>
  </si>
  <si>
    <t>Jean-Christophe Langlois</t>
  </si>
  <si>
    <t>Sidney Lavoie</t>
  </si>
  <si>
    <t>Justine Robitaille</t>
  </si>
  <si>
    <t>Xavier Chéron</t>
  </si>
  <si>
    <t>Charles Verreault Lemieux</t>
  </si>
  <si>
    <t>Marcel Dugas</t>
  </si>
  <si>
    <t>Édouard Fournier</t>
  </si>
  <si>
    <t>Jean-Daniel Picard</t>
  </si>
  <si>
    <t>Jean-Philippe Arcand</t>
  </si>
  <si>
    <t>Karel Bisson</t>
  </si>
  <si>
    <t>Albert Lalonde</t>
  </si>
  <si>
    <t>Félix Guilbault</t>
  </si>
  <si>
    <t>Éric Labonté</t>
  </si>
  <si>
    <t>Gabriel Malchelosse</t>
  </si>
  <si>
    <t>Xavier Robillard</t>
  </si>
  <si>
    <t>Mathieu Laliberté</t>
  </si>
  <si>
    <t>Hubert Corriveau</t>
  </si>
  <si>
    <t>Gilles Bourque</t>
  </si>
  <si>
    <t>Alexandre Dubé</t>
  </si>
  <si>
    <t>Marc-André Lecompte</t>
  </si>
  <si>
    <t>Laurence Monarque</t>
  </si>
  <si>
    <t>Pierre-Michel Jalbert</t>
  </si>
  <si>
    <t>Ghislain Bergevin</t>
  </si>
  <si>
    <t>Valérie Jacob</t>
  </si>
  <si>
    <t>François Ferland</t>
  </si>
  <si>
    <t>Vincent Magnoux</t>
  </si>
  <si>
    <t>Yan Bilodeau</t>
  </si>
  <si>
    <t>Florence Poirier-Ostiguy</t>
  </si>
  <si>
    <t>Jean-François Beauchemin</t>
  </si>
  <si>
    <t>Jennifer Lake Goodman</t>
  </si>
  <si>
    <t>Simon Landry</t>
  </si>
  <si>
    <t>Mathieu Brochu</t>
  </si>
  <si>
    <t>Sébastien Landry</t>
  </si>
  <si>
    <t>Thomas Blackburn-Boily</t>
  </si>
  <si>
    <t>Louis-Roy Langevin</t>
  </si>
  <si>
    <t>Nicholas Homet</t>
  </si>
  <si>
    <t>Serge Novikov</t>
  </si>
  <si>
    <t>Anne-Marie Jacob</t>
  </si>
  <si>
    <t>Léonard Pineault-Deault</t>
  </si>
  <si>
    <t>Thierry Lavoie</t>
  </si>
  <si>
    <t>Isabelle Combey</t>
  </si>
  <si>
    <t>Marwan Saad</t>
  </si>
  <si>
    <t>Derek Leclair</t>
  </si>
  <si>
    <t>Bogdan Sava</t>
  </si>
  <si>
    <t>Lucas De Crescenzo</t>
  </si>
  <si>
    <t>Kevin Sun</t>
  </si>
  <si>
    <t>Flora Bessim-Gagné</t>
  </si>
  <si>
    <t>Jean-Sébastien Kik</t>
  </si>
  <si>
    <t>Loïc Brochu</t>
  </si>
  <si>
    <t>Mathieu Bastien</t>
  </si>
  <si>
    <t>Henri Bazinet</t>
  </si>
  <si>
    <t>Tristan Delabays</t>
  </si>
  <si>
    <t>Rafael Miro</t>
  </si>
  <si>
    <t>Etienne Escalmel</t>
  </si>
  <si>
    <t>Karine-Myrgianie Jean-François</t>
  </si>
  <si>
    <t>Camille Masbourian</t>
  </si>
  <si>
    <t>Pénélope Beauchemin</t>
  </si>
  <si>
    <t>Mahdi Ourahmoune</t>
  </si>
  <si>
    <t>Alexis Archambault</t>
  </si>
  <si>
    <t>Marie Pichette</t>
  </si>
  <si>
    <t>Annie Bergevin</t>
  </si>
  <si>
    <t>Simon Racine</t>
  </si>
  <si>
    <t>Édith Fallon</t>
  </si>
  <si>
    <t>Maude Méthot O'Dowd</t>
  </si>
  <si>
    <t>Guyllaume Verdon</t>
  </si>
  <si>
    <t>Elizabeth Perreault</t>
  </si>
  <si>
    <t>Gali Bonin</t>
  </si>
  <si>
    <t>Sheng Ming Gu</t>
  </si>
  <si>
    <t>Maxence Montmartin</t>
  </si>
  <si>
    <t>Amélie Tjia</t>
  </si>
  <si>
    <t>Enzo Fabrizio Calcagno-Miranda</t>
  </si>
  <si>
    <t>Patrick Rocheleau</t>
  </si>
  <si>
    <t>Lydia Théorêt</t>
  </si>
  <si>
    <t>Minh-Tam Do</t>
  </si>
  <si>
    <t>Raphaël Merette</t>
  </si>
  <si>
    <t>Francis Méthot</t>
  </si>
  <si>
    <t>Gilles Pépin</t>
  </si>
  <si>
    <t>Benoît Gariépy</t>
  </si>
  <si>
    <t>Gabriel Marcoux-Bouchard</t>
  </si>
  <si>
    <t>Laurianne Crespy</t>
  </si>
  <si>
    <t>Henri Leduc</t>
  </si>
  <si>
    <t>Division</t>
  </si>
  <si>
    <t>Code</t>
  </si>
  <si>
    <t>Nom</t>
  </si>
  <si>
    <t>Recrue</t>
  </si>
  <si>
    <t>Matchs joués</t>
  </si>
  <si>
    <t>La liste</t>
  </si>
  <si>
    <t>Sports</t>
  </si>
  <si>
    <t>Sciences</t>
  </si>
  <si>
    <t>Histoire (De la préhistoire à 1970)</t>
  </si>
  <si>
    <t>Arts</t>
  </si>
  <si>
    <t>Kamikaze</t>
  </si>
  <si>
    <t>Vocabulaire/Particularités orthographiques</t>
  </si>
  <si>
    <t>Cinéma et télévision</t>
  </si>
  <si>
    <t>Géographie et tourisme</t>
  </si>
  <si>
    <t>Sciences humaines et langage</t>
  </si>
  <si>
    <t>Duel</t>
  </si>
  <si>
    <t>Musique</t>
  </si>
  <si>
    <t>Littérature</t>
  </si>
  <si>
    <t>Identification par indices</t>
  </si>
  <si>
    <t>Art de vivre</t>
  </si>
  <si>
    <t>Événements depuis 1970</t>
  </si>
  <si>
    <t>Extraits, synopsis et citations</t>
  </si>
  <si>
    <t>Résurrection</t>
  </si>
  <si>
    <t>Éclairs</t>
  </si>
  <si>
    <t>Total</t>
  </si>
  <si>
    <t>Moins dix</t>
  </si>
  <si>
    <t>CÉGEP-Université</t>
  </si>
  <si>
    <t>PAN</t>
  </si>
  <si>
    <t>Enzo Fabrizio Calcagno-Miranda</t>
  </si>
  <si>
    <t>Non</t>
  </si>
  <si>
    <t>CÉGEP-Université</t>
  </si>
  <si>
    <t>PAN</t>
  </si>
  <si>
    <t>Minh-Tam Do</t>
  </si>
  <si>
    <t>Non</t>
  </si>
  <si>
    <t>CÉGEP-Université</t>
  </si>
  <si>
    <t>PAN</t>
  </si>
  <si>
    <t>Olivier Lalonde</t>
  </si>
  <si>
    <t>Non</t>
  </si>
  <si>
    <t>CÉGEP-Université</t>
  </si>
  <si>
    <t>PAN</t>
  </si>
  <si>
    <t>Corinne P.Soucy</t>
  </si>
  <si>
    <t>Non</t>
  </si>
  <si>
    <t>CÉGEP-Université</t>
  </si>
  <si>
    <t>PAN</t>
  </si>
  <si>
    <t>Bogdan Sava</t>
  </si>
  <si>
    <t>Oui</t>
  </si>
  <si>
    <t>Régulière</t>
  </si>
  <si>
    <t>BUZ</t>
  </si>
  <si>
    <t>Valérie Jacob</t>
  </si>
  <si>
    <t>Non</t>
  </si>
  <si>
    <t>Régulière</t>
  </si>
  <si>
    <t>BUZ</t>
  </si>
  <si>
    <t>Anne-Marie Jacob</t>
  </si>
  <si>
    <t>Non</t>
  </si>
  <si>
    <t>Régulière</t>
  </si>
  <si>
    <t>BUZ</t>
  </si>
  <si>
    <t>Étienne Lafleur</t>
  </si>
  <si>
    <t>Non</t>
  </si>
  <si>
    <t>Régulière</t>
  </si>
  <si>
    <t>BUZ</t>
  </si>
  <si>
    <t>Mathieu Laforce</t>
  </si>
  <si>
    <t>Non</t>
  </si>
  <si>
    <t>Régulière</t>
  </si>
  <si>
    <t>BUZ</t>
  </si>
  <si>
    <t>Non</t>
  </si>
  <si>
    <t>Régulière</t>
  </si>
  <si>
    <t>NOM</t>
  </si>
  <si>
    <t>Jean-Philippe Arcand</t>
  </si>
  <si>
    <t>Non</t>
  </si>
  <si>
    <t>Régulière</t>
  </si>
  <si>
    <t>NOM</t>
  </si>
  <si>
    <t>Xavier Chéron</t>
  </si>
  <si>
    <t>Non</t>
  </si>
  <si>
    <t>Régulière</t>
  </si>
  <si>
    <t>NOM</t>
  </si>
  <si>
    <t>Marcel Dugas</t>
  </si>
  <si>
    <t>Non</t>
  </si>
  <si>
    <t>Régulière</t>
  </si>
  <si>
    <t>NOM</t>
  </si>
  <si>
    <t>Dmitri Fedorov</t>
  </si>
  <si>
    <t>Non</t>
  </si>
  <si>
    <t>Régulière</t>
  </si>
  <si>
    <t>NOM</t>
  </si>
  <si>
    <t>Elizabeth Foley</t>
  </si>
  <si>
    <t>Non</t>
  </si>
  <si>
    <t>CÉGEP-Université</t>
  </si>
  <si>
    <t>ACQ</t>
  </si>
  <si>
    <t>Saïd Kassabie</t>
  </si>
  <si>
    <t>Non</t>
  </si>
  <si>
    <t>CÉGEP-Université</t>
  </si>
  <si>
    <t>ACQ</t>
  </si>
  <si>
    <t>Thomas Blackburn-Boily</t>
  </si>
  <si>
    <t>Non</t>
  </si>
  <si>
    <t>CÉGEP-Université</t>
  </si>
  <si>
    <t>ACQ</t>
  </si>
  <si>
    <t>Louis-Félix Bérubé</t>
  </si>
  <si>
    <t>Non</t>
  </si>
  <si>
    <t>CÉGEP-Université</t>
  </si>
  <si>
    <t>MTL</t>
  </si>
  <si>
    <t>Henri Bazinet</t>
  </si>
  <si>
    <t>Non</t>
  </si>
  <si>
    <t>CÉGEP-Université</t>
  </si>
  <si>
    <t>MTL</t>
  </si>
  <si>
    <t>Rémi Koumakpayi</t>
  </si>
  <si>
    <t>Non</t>
  </si>
  <si>
    <t>CÉGEP-Université</t>
  </si>
  <si>
    <t>MTL</t>
  </si>
  <si>
    <t>Albert Lalonde</t>
  </si>
  <si>
    <t>Non</t>
  </si>
  <si>
    <t>CÉGEP-Université</t>
  </si>
  <si>
    <t>MTL</t>
  </si>
  <si>
    <t>Félix Guilbault</t>
  </si>
  <si>
    <t>Non</t>
  </si>
  <si>
    <t>CÉGEP-Université</t>
  </si>
  <si>
    <t>MTL</t>
  </si>
  <si>
    <t>Lucas De Crescenzo</t>
  </si>
  <si>
    <t>Oui</t>
  </si>
  <si>
    <t>Régulière</t>
  </si>
  <si>
    <t>BAM</t>
  </si>
  <si>
    <t>Patrice Jodoin</t>
  </si>
  <si>
    <t>Non</t>
  </si>
  <si>
    <t>Régulière</t>
  </si>
  <si>
    <t>BAM</t>
  </si>
  <si>
    <t>Annie Bergevin</t>
  </si>
  <si>
    <t>Non</t>
  </si>
  <si>
    <t>Régulière</t>
  </si>
  <si>
    <t>BAM</t>
  </si>
  <si>
    <t>Pierre-Michel Jalbert</t>
  </si>
  <si>
    <t>Non</t>
  </si>
  <si>
    <t>Régulière</t>
  </si>
  <si>
    <t>BAM</t>
  </si>
  <si>
    <t>Marc-André Lecompte</t>
  </si>
  <si>
    <t>Non</t>
  </si>
  <si>
    <t>Régulière</t>
  </si>
  <si>
    <t>BAM</t>
  </si>
  <si>
    <t>Maxime Turcotte-Noiseux</t>
  </si>
  <si>
    <t>Non</t>
  </si>
  <si>
    <t>Régulière</t>
  </si>
  <si>
    <t>GHC</t>
  </si>
  <si>
    <t>Axel Fournier</t>
  </si>
  <si>
    <t>Non</t>
  </si>
  <si>
    <t>Régulière</t>
  </si>
  <si>
    <t>GHC</t>
  </si>
  <si>
    <t>Raphaël Merette</t>
  </si>
  <si>
    <t>Non</t>
  </si>
  <si>
    <t>Régulière</t>
  </si>
  <si>
    <t>GHC</t>
  </si>
  <si>
    <t>Florence Poirier-Ostiguy</t>
  </si>
  <si>
    <t>Non</t>
  </si>
  <si>
    <t>Régulière</t>
  </si>
  <si>
    <t>GHC</t>
  </si>
  <si>
    <t>Guyllaume Verdon</t>
  </si>
  <si>
    <t>Non</t>
  </si>
  <si>
    <t>Régulière</t>
  </si>
  <si>
    <t>GHC</t>
  </si>
  <si>
    <t>Alexandre Dubé</t>
  </si>
  <si>
    <t>Non</t>
  </si>
  <si>
    <t>Régulière</t>
  </si>
  <si>
    <t>JPC</t>
  </si>
  <si>
    <t>Fábio de Carvalho</t>
  </si>
  <si>
    <t>Non</t>
  </si>
  <si>
    <t>Régulière</t>
  </si>
  <si>
    <t>JPC</t>
  </si>
  <si>
    <t>Jean-Pierre Paquet</t>
  </si>
  <si>
    <t>Non</t>
  </si>
  <si>
    <t>Régulière</t>
  </si>
  <si>
    <t>JPC</t>
  </si>
  <si>
    <t>Virginie Paquet</t>
  </si>
  <si>
    <t>Non</t>
  </si>
  <si>
    <t>Régulière</t>
  </si>
  <si>
    <t>JPC</t>
  </si>
  <si>
    <t>Hubert Corriveau</t>
  </si>
  <si>
    <t>Non</t>
  </si>
  <si>
    <t>Régulière</t>
  </si>
  <si>
    <t>JPC</t>
  </si>
  <si>
    <t>Camille Masbourian</t>
  </si>
  <si>
    <t>Non</t>
  </si>
  <si>
    <t>Régulière</t>
  </si>
  <si>
    <t>JPC</t>
  </si>
  <si>
    <t>Éloi Fournier</t>
  </si>
  <si>
    <t>Non</t>
  </si>
  <si>
    <t>Régulière</t>
  </si>
  <si>
    <t>JPC</t>
  </si>
  <si>
    <t>Elizabeth Perreault</t>
  </si>
  <si>
    <t>Non</t>
  </si>
  <si>
    <t>Régulière</t>
  </si>
  <si>
    <t>JPC</t>
  </si>
  <si>
    <t>Yan Bilodeau</t>
  </si>
  <si>
    <t>Non</t>
  </si>
  <si>
    <t>Régulière</t>
  </si>
  <si>
    <t>JOS</t>
  </si>
  <si>
    <t>Francis Méthot</t>
  </si>
  <si>
    <t>Non</t>
  </si>
  <si>
    <t>Régulière</t>
  </si>
  <si>
    <t>JOS</t>
  </si>
  <si>
    <t>Édith Fallon</t>
  </si>
  <si>
    <t>Non</t>
  </si>
  <si>
    <t>Régulière</t>
  </si>
  <si>
    <t>JOS</t>
  </si>
  <si>
    <t>Gilles Pépin</t>
  </si>
  <si>
    <t>Non</t>
  </si>
  <si>
    <t>Régulière</t>
  </si>
  <si>
    <t>JOS</t>
  </si>
  <si>
    <t>Jean-Christophe Langlois</t>
  </si>
  <si>
    <t>Non</t>
  </si>
  <si>
    <t>Régulière</t>
  </si>
  <si>
    <t>JOS</t>
  </si>
  <si>
    <t>Mathieu Bastien</t>
  </si>
  <si>
    <t>Non</t>
  </si>
  <si>
    <t>Régulière</t>
  </si>
  <si>
    <t>JOS</t>
  </si>
  <si>
    <t>Simon Foster</t>
  </si>
  <si>
    <t>Non</t>
  </si>
  <si>
    <t>Régulière</t>
  </si>
  <si>
    <t>GOÛ</t>
  </si>
  <si>
    <t>Frédérick Jean-François</t>
  </si>
  <si>
    <t>Non</t>
  </si>
  <si>
    <t>Régulière</t>
  </si>
  <si>
    <t>GOÛ</t>
  </si>
  <si>
    <t>Thierry Lavoie</t>
  </si>
  <si>
    <t>Non</t>
  </si>
  <si>
    <t>Régulière</t>
  </si>
  <si>
    <t>GOÛ</t>
  </si>
  <si>
    <t>Karine-Myrgianie Jean-François</t>
  </si>
  <si>
    <t>Non</t>
  </si>
  <si>
    <t>Régulière</t>
  </si>
  <si>
    <t>GOÛ</t>
  </si>
  <si>
    <t>Isabelle Combey</t>
  </si>
  <si>
    <t>Non</t>
  </si>
  <si>
    <t>Régulière</t>
  </si>
  <si>
    <t>GOÛ</t>
  </si>
  <si>
    <t>Non</t>
  </si>
  <si>
    <t>Régulière</t>
  </si>
  <si>
    <t>CHA</t>
  </si>
  <si>
    <t>Mathieu Brochu</t>
  </si>
  <si>
    <t>Non</t>
  </si>
  <si>
    <t>Régulière</t>
  </si>
  <si>
    <t>CHA</t>
  </si>
  <si>
    <t>Non</t>
  </si>
  <si>
    <t>Régulière</t>
  </si>
  <si>
    <t>CHA</t>
  </si>
  <si>
    <t>Vincent Magnoux</t>
  </si>
  <si>
    <t>Non</t>
  </si>
  <si>
    <t>Régulière</t>
  </si>
  <si>
    <t>CHA</t>
  </si>
  <si>
    <t>Xavier Robillard</t>
  </si>
  <si>
    <t>Non</t>
  </si>
  <si>
    <t>Régulière</t>
  </si>
  <si>
    <t>GUY</t>
  </si>
  <si>
    <t>Karel Bisson</t>
  </si>
  <si>
    <t>Non</t>
  </si>
  <si>
    <t>Régulière</t>
  </si>
  <si>
    <t>GUY</t>
  </si>
  <si>
    <t>Mathieu Laliberté</t>
  </si>
  <si>
    <t>Non</t>
  </si>
  <si>
    <t>Régulière</t>
  </si>
  <si>
    <t>GUY</t>
  </si>
  <si>
    <t>Van Troi Tran</t>
  </si>
  <si>
    <t>Non</t>
  </si>
  <si>
    <t>Régulière</t>
  </si>
  <si>
    <t>GUY</t>
  </si>
  <si>
    <t>Charles Verreault Lemieux</t>
  </si>
  <si>
    <t>Non</t>
  </si>
  <si>
    <t>Régulière</t>
  </si>
  <si>
    <t>PTY</t>
  </si>
  <si>
    <t>Jean-François Beauchemin</t>
  </si>
  <si>
    <t>Oui</t>
  </si>
  <si>
    <t>Régulière</t>
  </si>
  <si>
    <t>PTY</t>
  </si>
  <si>
    <t>Pénélope Beauchemin</t>
  </si>
  <si>
    <t>Oui</t>
  </si>
  <si>
    <t>Régulière</t>
  </si>
  <si>
    <t>PTY</t>
  </si>
  <si>
    <t>Maude Méthot O'Dowd</t>
  </si>
  <si>
    <t>Oui</t>
  </si>
  <si>
    <t>Régulière</t>
  </si>
  <si>
    <t>PTY</t>
  </si>
  <si>
    <t>Lydia Théorêt</t>
  </si>
  <si>
    <t>Oui</t>
  </si>
  <si>
    <t>Régulière</t>
  </si>
  <si>
    <t>PCU</t>
  </si>
  <si>
    <t>Marwan Saad</t>
  </si>
  <si>
    <t>Non</t>
  </si>
  <si>
    <t>Régulière</t>
  </si>
  <si>
    <t>PCU</t>
  </si>
  <si>
    <t>Nicolas Gagné</t>
  </si>
  <si>
    <t>Non</t>
  </si>
  <si>
    <t>Régulière</t>
  </si>
  <si>
    <t>PCU</t>
  </si>
  <si>
    <t>Serge Novikov</t>
  </si>
  <si>
    <t>Non</t>
  </si>
  <si>
    <t>Régulière</t>
  </si>
  <si>
    <t>PCU</t>
  </si>
  <si>
    <t>Gali Bonin</t>
  </si>
  <si>
    <t>Non</t>
  </si>
  <si>
    <t>Régulière</t>
  </si>
  <si>
    <t>PCU</t>
  </si>
  <si>
    <t>Régulière</t>
  </si>
  <si>
    <t>SKA</t>
  </si>
  <si>
    <t>Ghislain Bergevin</t>
  </si>
  <si>
    <t>Non</t>
  </si>
  <si>
    <t>Régulière</t>
  </si>
  <si>
    <t>SKA</t>
  </si>
  <si>
    <t>Laurence Monarque</t>
  </si>
  <si>
    <t>Non</t>
  </si>
  <si>
    <t>Régulière</t>
  </si>
  <si>
    <t>SKA</t>
  </si>
  <si>
    <t>Jean-Daniel Picard</t>
  </si>
  <si>
    <t>Non</t>
  </si>
  <si>
    <t>Régulière</t>
  </si>
  <si>
    <t>SKA</t>
  </si>
  <si>
    <t>Tania Roy</t>
  </si>
  <si>
    <t>Non</t>
  </si>
  <si>
    <t>Régulière</t>
  </si>
  <si>
    <t>RAN</t>
  </si>
  <si>
    <t>Benoît Gariépy</t>
  </si>
  <si>
    <t>Non</t>
  </si>
  <si>
    <t>Régulière</t>
  </si>
  <si>
    <t>RAN</t>
  </si>
  <si>
    <t>Gilles Bourque</t>
  </si>
  <si>
    <t>Non</t>
  </si>
  <si>
    <t>Régulière</t>
  </si>
  <si>
    <t>RAN</t>
  </si>
  <si>
    <t>Véronique Bouchard</t>
  </si>
  <si>
    <t>Non</t>
  </si>
  <si>
    <t>Régulière</t>
  </si>
  <si>
    <t>RAN</t>
  </si>
  <si>
    <t>Éric Labonté</t>
  </si>
  <si>
    <t>Non</t>
  </si>
  <si>
    <t>Régulière</t>
  </si>
  <si>
    <t>RAN</t>
  </si>
  <si>
    <t>Sébastien Landry</t>
  </si>
  <si>
    <t>Non</t>
  </si>
  <si>
    <t>Régulière</t>
  </si>
  <si>
    <t>RAN</t>
  </si>
  <si>
    <t>Patrick Rocheleau</t>
  </si>
  <si>
    <t>Non</t>
  </si>
  <si>
    <t>Régulière</t>
  </si>
  <si>
    <t>)))</t>
  </si>
  <si>
    <t>Mathieu Bergeron</t>
  </si>
  <si>
    <t>Non</t>
  </si>
  <si>
    <t>Régulière</t>
  </si>
  <si>
    <t>)))</t>
  </si>
  <si>
    <t>Jennifer Lake Goodman</t>
  </si>
  <si>
    <t>Non</t>
  </si>
  <si>
    <t>Régulière</t>
  </si>
  <si>
    <t>)))</t>
  </si>
  <si>
    <t>Simon Lett</t>
  </si>
  <si>
    <t>Non</t>
  </si>
  <si>
    <t>Régulière</t>
  </si>
  <si>
    <t>)))</t>
  </si>
  <si>
    <t>Non</t>
  </si>
  <si>
    <t>Régulière</t>
  </si>
  <si>
    <t>BBY</t>
  </si>
  <si>
    <t>Véronique Rouleau</t>
  </si>
  <si>
    <t>Non</t>
  </si>
  <si>
    <t>Régulière</t>
  </si>
  <si>
    <t>BBY</t>
  </si>
  <si>
    <t>Sheng Ming Gu</t>
  </si>
  <si>
    <t>Non</t>
  </si>
  <si>
    <t>Régulière</t>
  </si>
  <si>
    <t>BBY</t>
  </si>
  <si>
    <t>Léonard Pineault-Deault</t>
  </si>
  <si>
    <t>Non</t>
  </si>
  <si>
    <t>Régulière</t>
  </si>
  <si>
    <t>BBY</t>
  </si>
  <si>
    <t>Daniel Morin</t>
  </si>
  <si>
    <t>Non</t>
  </si>
  <si>
    <t>CÉGEP-Université</t>
  </si>
  <si>
    <t>5QU</t>
  </si>
  <si>
    <t>Émile Raymond</t>
  </si>
  <si>
    <t>Non</t>
  </si>
  <si>
    <t>CÉGEP-Université</t>
  </si>
  <si>
    <t>5QU</t>
  </si>
  <si>
    <t>Marie Pichette</t>
  </si>
  <si>
    <t>Non</t>
  </si>
  <si>
    <t>CÉGEP-Université</t>
  </si>
  <si>
    <t>5QU</t>
  </si>
  <si>
    <t>Louis-Roy Langevin</t>
  </si>
  <si>
    <t>Non</t>
  </si>
  <si>
    <t>CÉGEP-Université</t>
  </si>
  <si>
    <t>5QU</t>
  </si>
  <si>
    <t>Gabriel Malchelosse</t>
  </si>
  <si>
    <t>Oui</t>
  </si>
  <si>
    <t>CÉGEP-Université</t>
  </si>
  <si>
    <t>5QU</t>
  </si>
  <si>
    <t>Non</t>
  </si>
  <si>
    <t>CÉGEP-Université</t>
  </si>
  <si>
    <t>BOY</t>
  </si>
  <si>
    <t>Nicholas Homet</t>
  </si>
  <si>
    <t>Oui</t>
  </si>
  <si>
    <t>CÉGEP-Université</t>
  </si>
  <si>
    <t>BOY</t>
  </si>
  <si>
    <t>Kevin Sun</t>
  </si>
  <si>
    <t>Oui</t>
  </si>
  <si>
    <t>CÉGEP-Université</t>
  </si>
  <si>
    <t>BOY</t>
  </si>
  <si>
    <t>Derek Leclair</t>
  </si>
  <si>
    <t>Oui</t>
  </si>
  <si>
    <t>CÉGEP-Université</t>
  </si>
  <si>
    <t>BOY</t>
  </si>
  <si>
    <t>Maxence Montmartin</t>
  </si>
  <si>
    <t>Oui</t>
  </si>
  <si>
    <t>CÉGEP-Université</t>
  </si>
  <si>
    <t>ÉQU</t>
  </si>
  <si>
    <t>Justine Robitaille</t>
  </si>
  <si>
    <t>Oui</t>
  </si>
  <si>
    <t>CÉGEP-Université</t>
  </si>
  <si>
    <t>ÉQU</t>
  </si>
  <si>
    <t>Mahdi Ourahmoune</t>
  </si>
  <si>
    <t>Oui</t>
  </si>
  <si>
    <t>CÉGEP-Université</t>
  </si>
  <si>
    <t>ÉQU</t>
  </si>
  <si>
    <t>Bianca Pelletier-Normandin</t>
  </si>
  <si>
    <t>Oui</t>
  </si>
  <si>
    <t>CÉGEP-Université</t>
  </si>
  <si>
    <t>ÉQU</t>
  </si>
  <si>
    <t>Flora Bessim-Gagné</t>
  </si>
  <si>
    <t>Oui</t>
  </si>
  <si>
    <t>CÉGEP-Université</t>
  </si>
  <si>
    <t>ÉQU</t>
  </si>
  <si>
    <t>Simon Racine</t>
  </si>
  <si>
    <t>Oui</t>
  </si>
  <si>
    <t>CÉGEP-Université</t>
  </si>
  <si>
    <t>ÉQU</t>
  </si>
  <si>
    <t>Sandrine Bouchard</t>
  </si>
  <si>
    <t>Oui</t>
  </si>
  <si>
    <t>CÉGEP-Université</t>
  </si>
  <si>
    <t>NIC</t>
  </si>
  <si>
    <t>Gabriel Marcoux-Bouchard</t>
  </si>
  <si>
    <t>Oui</t>
  </si>
  <si>
    <t>CÉGEP-Université</t>
  </si>
  <si>
    <t>NIC</t>
  </si>
  <si>
    <t>Philippe Nathan Crisafi</t>
  </si>
  <si>
    <t>Oui</t>
  </si>
  <si>
    <t>CÉGEP-Université</t>
  </si>
  <si>
    <t>NIC</t>
  </si>
  <si>
    <t>Laurianne Crespy</t>
  </si>
  <si>
    <t>Oui</t>
  </si>
  <si>
    <t>CÉGEP-Université</t>
  </si>
  <si>
    <t>NIC</t>
  </si>
  <si>
    <t>Pierre-Olivier Bluteau</t>
  </si>
  <si>
    <t>Oui</t>
  </si>
  <si>
    <t>CÉGEP-Université</t>
  </si>
  <si>
    <t>OGO</t>
  </si>
  <si>
    <t>Simon Landry</t>
  </si>
  <si>
    <t>Non</t>
  </si>
  <si>
    <t>CÉGEP-Université</t>
  </si>
  <si>
    <t>OGO</t>
  </si>
  <si>
    <t>Loïc Brochu</t>
  </si>
  <si>
    <t>Oui</t>
  </si>
  <si>
    <t>CÉGEP-Université</t>
  </si>
  <si>
    <t>OGO</t>
  </si>
  <si>
    <t>Édouard Fournier</t>
  </si>
  <si>
    <t>Oui</t>
  </si>
  <si>
    <t>CÉGEP-Université</t>
  </si>
  <si>
    <t>OGO</t>
  </si>
  <si>
    <t>Jean-Sébastien Kik</t>
  </si>
  <si>
    <t>Oui</t>
  </si>
  <si>
    <t>CÉGEP-Université</t>
  </si>
  <si>
    <t>OGO</t>
  </si>
  <si>
    <t>Henri Leduc</t>
  </si>
  <si>
    <t>Oui</t>
  </si>
  <si>
    <t>CÉGEP-Université</t>
  </si>
  <si>
    <t>OGO</t>
  </si>
  <si>
    <t>Non</t>
  </si>
  <si>
    <t>CÉGEP-Université</t>
  </si>
  <si>
    <t>QUI</t>
  </si>
  <si>
    <t>Sidney Lavoie</t>
  </si>
  <si>
    <t>Non</t>
  </si>
  <si>
    <t>CÉGEP-Université</t>
  </si>
  <si>
    <t>QUI</t>
  </si>
  <si>
    <t>Non</t>
  </si>
  <si>
    <t>CÉGEP-Université</t>
  </si>
  <si>
    <t>QUI</t>
  </si>
  <si>
    <t>Amélie Tjia</t>
  </si>
  <si>
    <t>Non</t>
  </si>
  <si>
    <t>CÉGEP-Université</t>
  </si>
  <si>
    <t>QUI</t>
  </si>
  <si>
    <t>Léon Cyr</t>
  </si>
  <si>
    <t>Non</t>
  </si>
  <si>
    <t>CÉGEP-Université</t>
  </si>
  <si>
    <t>QUI</t>
  </si>
  <si>
    <t>Etienne Escalmel</t>
  </si>
  <si>
    <t>Non</t>
  </si>
  <si>
    <t>CÉGEP-Université</t>
  </si>
  <si>
    <t>STE</t>
  </si>
  <si>
    <t>Antoine Proulx</t>
  </si>
  <si>
    <t>Oui</t>
  </si>
  <si>
    <t>CÉGEP-Université</t>
  </si>
  <si>
    <t>STE</t>
  </si>
  <si>
    <t>François Ferland</t>
  </si>
  <si>
    <t>Oui</t>
  </si>
  <si>
    <t>CÉGEP-Université</t>
  </si>
  <si>
    <t>STE</t>
  </si>
  <si>
    <t>Nicolas Edwards</t>
  </si>
  <si>
    <t>Oui</t>
  </si>
  <si>
    <t>CÉGEP-Université</t>
  </si>
  <si>
    <t>STE</t>
  </si>
  <si>
    <t>Antoine Proulx</t>
  </si>
  <si>
    <t>Oui</t>
  </si>
  <si>
    <t>CÉGEP-Université</t>
  </si>
  <si>
    <t>STE</t>
  </si>
  <si>
    <t>Tristan Delabays</t>
  </si>
  <si>
    <t>Oui</t>
  </si>
  <si>
    <t>CÉGEP-Université</t>
  </si>
  <si>
    <t>STE</t>
  </si>
  <si>
    <t>Alexis Archambault</t>
  </si>
  <si>
    <t>Non</t>
  </si>
  <si>
    <t>Questionnaire: Rangers quadragénaires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</si>
  <si>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</si>
  <si>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</si>
  <si>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</si>
  <si>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</si>
  <si>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</si>
  <si>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</si>
  <si>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</si>
  <si>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</si>
  <si>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</si>
  <si>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</si>
  <si>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</si>
  <si>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</si>
  <si>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202122LICAMQ13P01</t>
  </si>
  <si>
    <t>NOM</t>
  </si>
  <si>
    <t>SKA</t>
  </si>
  <si>
    <t>Fábio de Carvalho</t>
  </si>
  <si>
    <t>JPC</t>
  </si>
  <si>
    <t>Joueur avec plus de -10</t>
  </si>
  <si>
    <t>202122LICAMQ13P02</t>
  </si>
  <si>
    <t>BBY</t>
  </si>
  <si>
    <t>)))</t>
  </si>
  <si>
    <t>Nicolas Gagné</t>
  </si>
  <si>
    <t>PCU</t>
  </si>
  <si>
    <t>Joueur</t>
  </si>
  <si>
    <t>Nombre</t>
  </si>
  <si>
    <t>202122LICAMQ13P03</t>
  </si>
  <si>
    <t>JPC</t>
  </si>
  <si>
    <t>CHA</t>
  </si>
  <si>
    <t>Frédérick Jean-François</t>
  </si>
  <si>
    <t>GOÛ</t>
  </si>
  <si>
    <t>Frédérick Jean-François</t>
  </si>
  <si>
    <t>202122LICAMQ13P04</t>
  </si>
  <si>
    <t>GOÛ</t>
  </si>
  <si>
    <t>PTY</t>
  </si>
  <si>
    <t>Dmitri Fedorov</t>
  </si>
  <si>
    <t>NOM</t>
  </si>
  <si>
    <t>Rafael Miro</t>
  </si>
  <si>
    <t>202122LICAMQ13P05</t>
  </si>
  <si>
    <t>PCU</t>
  </si>
  <si>
    <t>BUZ</t>
  </si>
  <si>
    <t>Simon Lett</t>
  </si>
  <si>
    <t>)))</t>
  </si>
  <si>
    <t>Loïc Brochu</t>
  </si>
  <si>
    <t>202122LICAMQ13P06</t>
  </si>
  <si>
    <t>STE</t>
  </si>
  <si>
    <t>PAN</t>
  </si>
  <si>
    <t>Daniel Morin</t>
  </si>
  <si>
    <t>BBY</t>
  </si>
  <si>
    <t>Xavier Robillard</t>
  </si>
  <si>
    <t>202122LICAMQ13P07</t>
  </si>
  <si>
    <t>5QU</t>
  </si>
  <si>
    <t>OGO</t>
  </si>
  <si>
    <t>Nicolas Edwards</t>
  </si>
  <si>
    <t>STE</t>
  </si>
  <si>
    <t>Jean-Daniel Picard</t>
  </si>
  <si>
    <t>202122LICAMQ13P08</t>
  </si>
  <si>
    <t>QUI</t>
  </si>
  <si>
    <t>BOY</t>
  </si>
  <si>
    <t>Tania Roy</t>
  </si>
  <si>
    <t>SKA</t>
  </si>
  <si>
    <t>Mathieu Bergeron</t>
  </si>
  <si>
    <t>)))</t>
  </si>
  <si>
    <t>Question avec plus de -10</t>
  </si>
  <si>
    <t>Olivier Lalonde</t>
  </si>
  <si>
    <t>PAN</t>
  </si>
  <si>
    <t>Question</t>
  </si>
  <si>
    <t>Nombre</t>
  </si>
  <si>
    <t>Émile Raymond</t>
  </si>
  <si>
    <t>5QU</t>
  </si>
  <si>
    <t>Jean-Philippe Arcand</t>
  </si>
  <si>
    <t>NOM</t>
  </si>
  <si>
    <t>Marcel Dugas</t>
  </si>
  <si>
    <t>NOM</t>
  </si>
  <si>
    <t>Mathieu Laforce</t>
  </si>
  <si>
    <t>BUZ</t>
  </si>
  <si>
    <t>Laurence Monarque</t>
  </si>
  <si>
    <t>SKA</t>
  </si>
  <si>
    <t>Hubert Corriveau</t>
  </si>
  <si>
    <t>JPC</t>
  </si>
  <si>
    <t>Corinne P.Soucy</t>
  </si>
  <si>
    <t>PAN</t>
  </si>
  <si>
    <t>Faits divers</t>
  </si>
  <si>
    <t>François Ferland</t>
  </si>
  <si>
    <t>STE</t>
  </si>
  <si>
    <t>Faits</t>
  </si>
  <si>
    <t>Points</t>
  </si>
  <si>
    <t>Matchs</t>
  </si>
  <si>
    <t>Véronique Rouleau</t>
  </si>
  <si>
    <t>BBY</t>
  </si>
  <si>
    <t>Moyenne par équipe:</t>
  </si>
  <si>
    <t/>
  </si>
  <si>
    <t>Xavier Robillard</t>
  </si>
  <si>
    <t>CHA</t>
  </si>
  <si>
    <t>Moyenne division Régulière:</t>
  </si>
  <si>
    <t/>
  </si>
  <si>
    <t>Rafael Miro</t>
  </si>
  <si>
    <t>PCU</t>
  </si>
  <si>
    <t>Moyenne division CÉGEP-Université:</t>
  </si>
  <si>
    <t/>
  </si>
  <si>
    <t>Sidney Lavoie</t>
  </si>
  <si>
    <t>QUI</t>
  </si>
  <si>
    <t>Match avec le + de pts:</t>
  </si>
  <si>
    <t>NOM vs SKA</t>
  </si>
  <si>
    <t>Xavier Chéron</t>
  </si>
  <si>
    <t>NOM</t>
  </si>
  <si>
    <t>Match le plus serré</t>
  </si>
  <si>
    <t>BOY vs QUI</t>
  </si>
  <si>
    <t>Yan Bilodeau</t>
  </si>
  <si>
    <t>JPC</t>
  </si>
  <si>
    <t>Score le + haut</t>
  </si>
  <si>
    <t>NOM</t>
  </si>
  <si>
    <t>Mathieu Brochu</t>
  </si>
  <si>
    <t>CHA</t>
  </si>
  <si>
    <t>Jean-François Beauchemin</t>
  </si>
  <si>
    <t>PTY</t>
  </si>
  <si>
    <t>Questions les plus répondues</t>
  </si>
  <si>
    <t>Valérie Jacob</t>
  </si>
  <si>
    <t>BUZ</t>
  </si>
  <si>
    <t>Question</t>
  </si>
  <si>
    <t>Nombre</t>
  </si>
  <si>
    <t>Ghislain Bergevin</t>
  </si>
  <si>
    <t>SKA</t>
  </si>
  <si>
    <t>BUZ</t>
  </si>
  <si>
    <t>OGO</t>
  </si>
  <si>
    <t>Karine-Myrgianie Jean-François</t>
  </si>
  <si>
    <t>GOÛ</t>
  </si>
  <si>
    <t>Isabelle Combey</t>
  </si>
  <si>
    <t>GOÛ</t>
  </si>
  <si>
    <t>Questions répondues une seule fois</t>
  </si>
  <si>
    <t>Louis-Roy Langevin</t>
  </si>
  <si>
    <t>5QU</t>
  </si>
  <si>
    <t>Question</t>
  </si>
  <si>
    <t>Joueur</t>
  </si>
  <si>
    <t>Jean-Daniel Picard</t>
  </si>
  <si>
    <t>SKA</t>
  </si>
  <si>
    <t>Jean-Philippe Arcand</t>
  </si>
  <si>
    <t>Éloïse Thompson-Tremblay</t>
  </si>
  <si>
    <t>)))</t>
  </si>
  <si>
    <t>Fábio de Carvalho</t>
  </si>
  <si>
    <t>Bogdan Sava</t>
  </si>
  <si>
    <t>PAN</t>
  </si>
  <si>
    <t>Jean-Philippe Arcand</t>
  </si>
  <si>
    <t>Simon Landry</t>
  </si>
  <si>
    <t>OGO</t>
  </si>
  <si>
    <t>Jean-Daniel Picard</t>
  </si>
  <si>
    <t>Nicholas Homet</t>
  </si>
  <si>
    <t>BOY</t>
  </si>
  <si>
    <t>Hubert Corriveau</t>
  </si>
  <si>
    <t>Léonard Pineault-Deault</t>
  </si>
  <si>
    <t>BBY</t>
  </si>
  <si>
    <t>Frédérick Jean-François</t>
  </si>
  <si>
    <t>Alexis Archambault</t>
  </si>
  <si>
    <t>STE</t>
  </si>
  <si>
    <t>Loïc Brochu</t>
  </si>
  <si>
    <t>OGO</t>
  </si>
  <si>
    <t>Questions non répondues</t>
  </si>
  <si>
    <t>Vincent Magnoux</t>
  </si>
  <si>
    <t>CHA</t>
  </si>
  <si>
    <t>Question</t>
  </si>
  <si>
    <t>Anne-Marie Jacob</t>
  </si>
  <si>
    <t>BUZ</t>
  </si>
  <si>
    <t>Etienne Escalmel</t>
  </si>
  <si>
    <t>QUI</t>
  </si>
  <si>
    <t>Jennifer Lake Goodman</t>
  </si>
  <si>
    <t>)))</t>
  </si>
  <si>
    <t>Thierry Lavoie</t>
  </si>
  <si>
    <t>GOÛ</t>
  </si>
  <si>
    <t>Tristan Delabays</t>
  </si>
  <si>
    <t>STE</t>
  </si>
  <si>
    <t>Kevin Sun</t>
  </si>
  <si>
    <t>BOY</t>
  </si>
  <si>
    <t>Marie Pichette</t>
  </si>
  <si>
    <t>5QU</t>
  </si>
  <si>
    <t>Catégorie presque parfaite (4/5)</t>
  </si>
  <si>
    <t>Gali Bonin</t>
  </si>
  <si>
    <t>PCU</t>
  </si>
  <si>
    <t>Joueur</t>
  </si>
  <si>
    <t>Catégorie</t>
  </si>
  <si>
    <t>Jean-Sébastien Kik</t>
  </si>
  <si>
    <t>OGO</t>
  </si>
  <si>
    <t>Simon Lett</t>
  </si>
  <si>
    <t>Histoire (De la préhistoire à 1970)</t>
  </si>
  <si>
    <t>Maxence Montmartin</t>
  </si>
  <si>
    <t>BOY</t>
  </si>
  <si>
    <t>Elizabeth Perreault</t>
  </si>
  <si>
    <t>JPC</t>
  </si>
  <si>
    <t>Pénélope Beauchemin</t>
  </si>
  <si>
    <t>PTY</t>
  </si>
  <si>
    <t>Serge Novikov</t>
  </si>
  <si>
    <t>PCU</t>
  </si>
  <si>
    <t>Enzo Fabrizio Calcagno-Miranda</t>
  </si>
  <si>
    <t>PAN</t>
  </si>
  <si>
    <t>5QU</t>
  </si>
  <si>
    <t>Amélie Tjia</t>
  </si>
  <si>
    <t>QUI</t>
  </si>
  <si>
    <t>Lydia Théorêt</t>
  </si>
  <si>
    <t>PTY</t>
  </si>
  <si>
    <t>Sheng Ming Gu</t>
  </si>
  <si>
    <t>BBY</t>
  </si>
  <si>
    <t>Maude Méthot O'Dowd</t>
  </si>
  <si>
    <t>PTY</t>
  </si>
  <si>
    <t>Questionnaire: QAnon viens danser le ska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</si>
  <si>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</si>
  <si>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</si>
  <si>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</si>
  <si>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</si>
  <si>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</si>
  <si>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</si>
  <si>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</si>
  <si>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</si>
  <si>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</si>
  <si>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</si>
  <si>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</si>
  <si>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</si>
  <si>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202122LICAMQ14P01</t>
  </si>
  <si>
    <t>NOM</t>
  </si>
  <si>
    <t>PCU</t>
  </si>
  <si>
    <t>Fábio de Carvalho</t>
  </si>
  <si>
    <t>JPC</t>
  </si>
  <si>
    <t>Joueur avec plus de -10</t>
  </si>
  <si>
    <t>202122LICAMQ14P02</t>
  </si>
  <si>
    <t>BAM</t>
  </si>
  <si>
    <t>RAN</t>
  </si>
  <si>
    <t>Patrice Jodoin</t>
  </si>
  <si>
    <t>BAM</t>
  </si>
  <si>
    <t>Joueur</t>
  </si>
  <si>
    <t>Nombre</t>
  </si>
  <si>
    <t>202122LICAMQ14P03</t>
  </si>
  <si>
    <t>JPC</t>
  </si>
  <si>
    <t>JOS</t>
  </si>
  <si>
    <t>Axel Fournier</t>
  </si>
  <si>
    <t>GHC</t>
  </si>
  <si>
    <t>Dmitri Fedorov</t>
  </si>
  <si>
    <t>202122LICAMQ14P04</t>
  </si>
  <si>
    <t>GHC</t>
  </si>
  <si>
    <t>CHA</t>
  </si>
  <si>
    <t>Olivier Lalonde</t>
  </si>
  <si>
    <t>PAN</t>
  </si>
  <si>
    <t>Rémi Koumakpayi</t>
  </si>
  <si>
    <t>202122LICAMQ14P05</t>
  </si>
  <si>
    <t>GUY</t>
  </si>
  <si>
    <t>PTY</t>
  </si>
  <si>
    <t>Dmitri Fedorov</t>
  </si>
  <si>
    <t>NOM</t>
  </si>
  <si>
    <t>Xavier Robillard</t>
  </si>
  <si>
    <t>202122LICAMQ14P06</t>
  </si>
  <si>
    <t>STE</t>
  </si>
  <si>
    <t>MTL</t>
  </si>
  <si>
    <t>Nicolas Edwards</t>
  </si>
  <si>
    <t>STE</t>
  </si>
  <si>
    <t>Patrice Jodoin</t>
  </si>
  <si>
    <t>202122LICAMQ14P07</t>
  </si>
  <si>
    <t>PAN</t>
  </si>
  <si>
    <t>ÉQU</t>
  </si>
  <si>
    <t>Louis-Félix Bérubé</t>
  </si>
  <si>
    <t>ACQ</t>
  </si>
  <si>
    <t>Alexandre Dubé</t>
  </si>
  <si>
    <t>202122LICAMQ14P08</t>
  </si>
  <si>
    <t>OGO</t>
  </si>
  <si>
    <t>QUI</t>
  </si>
  <si>
    <t>Nicolas Gagné</t>
  </si>
  <si>
    <t>PCU</t>
  </si>
  <si>
    <t>202122LICAMQ14P09</t>
  </si>
  <si>
    <t>ACQ</t>
  </si>
  <si>
    <t>BOY</t>
  </si>
  <si>
    <t>Van Troi Tran</t>
  </si>
  <si>
    <t>GUY</t>
  </si>
  <si>
    <t>Question avec plus de -10</t>
  </si>
  <si>
    <t>Charles Verreault Lemieux</t>
  </si>
  <si>
    <t>GUY</t>
  </si>
  <si>
    <t>Question</t>
  </si>
  <si>
    <t>Nombre</t>
  </si>
  <si>
    <t>Simon Foster</t>
  </si>
  <si>
    <t>JOS</t>
  </si>
  <si>
    <t>Saïd Kassabie</t>
  </si>
  <si>
    <t>ACQ</t>
  </si>
  <si>
    <t>Mathieu Laliberté</t>
  </si>
  <si>
    <t>GUY</t>
  </si>
  <si>
    <t>Xavier Robillard</t>
  </si>
  <si>
    <t>CHA</t>
  </si>
  <si>
    <t>Véronique Bouchard</t>
  </si>
  <si>
    <t>RAN</t>
  </si>
  <si>
    <t>Karel Bisson</t>
  </si>
  <si>
    <t>GUY</t>
  </si>
  <si>
    <t>Corinne P.Soucy</t>
  </si>
  <si>
    <t>PAN</t>
  </si>
  <si>
    <t>Faits divers</t>
  </si>
  <si>
    <t>OGO</t>
  </si>
  <si>
    <t>Faits</t>
  </si>
  <si>
    <t>Points</t>
  </si>
  <si>
    <t>Matchs</t>
  </si>
  <si>
    <t>Xavier Chéron</t>
  </si>
  <si>
    <t>NOM</t>
  </si>
  <si>
    <t>Moyenne par équipe:</t>
  </si>
  <si>
    <t/>
  </si>
  <si>
    <t>Sidney Lavoie</t>
  </si>
  <si>
    <t>QUI</t>
  </si>
  <si>
    <t>Moyenne division Régulière:</t>
  </si>
  <si>
    <t/>
  </si>
  <si>
    <t>Éric Labonté</t>
  </si>
  <si>
    <t>RAN</t>
  </si>
  <si>
    <t>Moyenne division CÉGEP-Université:</t>
  </si>
  <si>
    <t/>
  </si>
  <si>
    <t>Hubert Corriveau</t>
  </si>
  <si>
    <t>JPC</t>
  </si>
  <si>
    <t>Match avec le + de pts:</t>
  </si>
  <si>
    <t>JPC vs JOS</t>
  </si>
  <si>
    <t>Vincent Magnoux</t>
  </si>
  <si>
    <t>CHA</t>
  </si>
  <si>
    <t>Match le plus serré</t>
  </si>
  <si>
    <t>BAM vs RAN</t>
  </si>
  <si>
    <t>Marcel Dugas</t>
  </si>
  <si>
    <t>NOM</t>
  </si>
  <si>
    <t>Score le + haut</t>
  </si>
  <si>
    <t>JPC</t>
  </si>
  <si>
    <t>Gilles Bourque</t>
  </si>
  <si>
    <t>RAN</t>
  </si>
  <si>
    <t>Félix Guilbault</t>
  </si>
  <si>
    <t>MTL</t>
  </si>
  <si>
    <t>Questions les plus répondues</t>
  </si>
  <si>
    <t>Rémi Koumakpayi</t>
  </si>
  <si>
    <t>MTL</t>
  </si>
  <si>
    <t>Question</t>
  </si>
  <si>
    <t>Nombre</t>
  </si>
  <si>
    <t>Jean-Philippe Arcand</t>
  </si>
  <si>
    <t>NOM</t>
  </si>
  <si>
    <t>Pierre-Michel Jalbert</t>
  </si>
  <si>
    <t>BAM</t>
  </si>
  <si>
    <t>Jean-Christophe Langlois</t>
  </si>
  <si>
    <t>JOS</t>
  </si>
  <si>
    <t>Édouard Fournier</t>
  </si>
  <si>
    <t>OGO</t>
  </si>
  <si>
    <t>Alexandre Dubé</t>
  </si>
  <si>
    <t>GHC</t>
  </si>
  <si>
    <t>Questions répondues une seule fois</t>
  </si>
  <si>
    <t>Marc-André Lecompte</t>
  </si>
  <si>
    <t>BAM</t>
  </si>
  <si>
    <t>Question</t>
  </si>
  <si>
    <t>Joueur</t>
  </si>
  <si>
    <t>Sébastien Landry</t>
  </si>
  <si>
    <t>RAN</t>
  </si>
  <si>
    <t>Xavier Chéron</t>
  </si>
  <si>
    <t>Yan Bilodeau</t>
  </si>
  <si>
    <t>JPC</t>
  </si>
  <si>
    <t>Dmitri Fedorov</t>
  </si>
  <si>
    <t>Thomas Blackburn-Boily</t>
  </si>
  <si>
    <t>ACQ</t>
  </si>
  <si>
    <t>Florence Poirier-Ostiguy</t>
  </si>
  <si>
    <t>GHC</t>
  </si>
  <si>
    <t>Questions non répondues</t>
  </si>
  <si>
    <t>Justine Robitaille</t>
  </si>
  <si>
    <t>ÉQU</t>
  </si>
  <si>
    <t>Question</t>
  </si>
  <si>
    <t>Loïc Brochu</t>
  </si>
  <si>
    <t>OGO</t>
  </si>
  <si>
    <t>Rafael Miro</t>
  </si>
  <si>
    <t>PCU</t>
  </si>
  <si>
    <t>Jean-François Beauchemin</t>
  </si>
  <si>
    <t>PTY</t>
  </si>
  <si>
    <t>François Ferland</t>
  </si>
  <si>
    <t>STE</t>
  </si>
  <si>
    <t>Bogdan Sava</t>
  </si>
  <si>
    <t>PAN</t>
  </si>
  <si>
    <t>Simon Racine</t>
  </si>
  <si>
    <t>ÉQU</t>
  </si>
  <si>
    <t>Nicholas Homet</t>
  </si>
  <si>
    <t>BOY</t>
  </si>
  <si>
    <t>Mathieu Brochu</t>
  </si>
  <si>
    <t>CHA</t>
  </si>
  <si>
    <t>Mathieu Bastien</t>
  </si>
  <si>
    <t>JOS</t>
  </si>
  <si>
    <t>Joueur</t>
  </si>
  <si>
    <t>Guyllaume Verdon</t>
  </si>
  <si>
    <t>GHC</t>
  </si>
  <si>
    <t>Xavier Chéron</t>
  </si>
  <si>
    <t>Maude Méthot O'Dowd</t>
  </si>
  <si>
    <t>PTY</t>
  </si>
  <si>
    <t>Alexis Archambault</t>
  </si>
  <si>
    <t>STE</t>
  </si>
  <si>
    <t>Catégorie presque parfaite (4/5)</t>
  </si>
  <si>
    <t>Simon Landry</t>
  </si>
  <si>
    <t>OGO</t>
  </si>
  <si>
    <t>Joueur</t>
  </si>
  <si>
    <t>Catégorie</t>
  </si>
  <si>
    <t>Amélie Tjia</t>
  </si>
  <si>
    <t>QUI</t>
  </si>
  <si>
    <t>Axel Fournier</t>
  </si>
  <si>
    <t>Histoire (De la préhistoire à 1970)</t>
  </si>
  <si>
    <t>Pénélope Beauchemin</t>
  </si>
  <si>
    <t>PTY</t>
  </si>
  <si>
    <t>Histoire (De la préhistoire à 1970)</t>
  </si>
  <si>
    <t>Marwan Saad</t>
  </si>
  <si>
    <t>PCU</t>
  </si>
  <si>
    <t>Olivier Lalonde</t>
  </si>
  <si>
    <t>Vocabulaire/Particularités orthographiques</t>
  </si>
  <si>
    <t>Elizabeth Perreault</t>
  </si>
  <si>
    <t>JPC</t>
  </si>
  <si>
    <t>Fábio de Carvalho</t>
  </si>
  <si>
    <t>Cinéma et télévision</t>
  </si>
  <si>
    <t>Kevin Sun</t>
  </si>
  <si>
    <t>BOY</t>
  </si>
  <si>
    <t>Olivier Lalonde</t>
  </si>
  <si>
    <t>Sciences humaines et langage</t>
  </si>
  <si>
    <t>Annie Bergevin</t>
  </si>
  <si>
    <t>BAM</t>
  </si>
  <si>
    <t>Louis-Félix Bérubé</t>
  </si>
  <si>
    <t>Musique</t>
  </si>
  <si>
    <t>Henri Bazinet</t>
  </si>
  <si>
    <t>MTL</t>
  </si>
  <si>
    <t>Dmitri Fedorov</t>
  </si>
  <si>
    <t>Art de vivre</t>
  </si>
  <si>
    <t>Tristan Delabays</t>
  </si>
  <si>
    <t>STE</t>
  </si>
  <si>
    <t>Flora Bessim-Gagné</t>
  </si>
  <si>
    <t>ÉQU</t>
  </si>
  <si>
    <t>Maxence Montmartin</t>
  </si>
  <si>
    <t>BOY</t>
  </si>
  <si>
    <t>Lucas De Crescenzo</t>
  </si>
  <si>
    <t>MTL</t>
  </si>
  <si>
    <t>Édith Fallon</t>
  </si>
  <si>
    <t>JOS</t>
  </si>
  <si>
    <t>Lydia Théorêt</t>
  </si>
  <si>
    <t>PTY</t>
  </si>
  <si>
    <t>Enzo Fabrizio Calcagno-Miranda</t>
  </si>
  <si>
    <t>PAN</t>
  </si>
  <si>
    <t>Gali Bonin</t>
  </si>
  <si>
    <t>PCU</t>
  </si>
  <si>
    <t>Mahdi Ourahmoune</t>
  </si>
  <si>
    <t>ÉQU</t>
  </si>
  <si>
    <t>Etienne Escalmel</t>
  </si>
  <si>
    <t>QUI</t>
  </si>
  <si>
    <t>Questionnaire: Petite connaissance utile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</si>
  <si>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</si>
  <si>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</si>
  <si>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</si>
  <si>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</si>
  <si>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</si>
  <si>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</si>
  <si>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</si>
  <si>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</si>
  <si>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</si>
  <si>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</si>
  <si>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</si>
  <si>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</si>
  <si>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202122LICAMQ15P01</t>
  </si>
  <si>
    <t>BBY</t>
  </si>
  <si>
    <t>SKA</t>
  </si>
  <si>
    <t>Frédérick Jean-François</t>
  </si>
  <si>
    <t>GOÛ</t>
  </si>
  <si>
    <t>Joueur avec plus de -10</t>
  </si>
  <si>
    <t>202122LICAMQ15P02</t>
  </si>
  <si>
    <t>)))</t>
  </si>
  <si>
    <t>BAM</t>
  </si>
  <si>
    <t>Daniel Morin</t>
  </si>
  <si>
    <t>BBY</t>
  </si>
  <si>
    <t>Joueur</t>
  </si>
  <si>
    <t>Nombre</t>
  </si>
  <si>
    <t>202122LICAMQ15P03</t>
  </si>
  <si>
    <t>GOÛ</t>
  </si>
  <si>
    <t>RAN</t>
  </si>
  <si>
    <t>Patrice Jodoin</t>
  </si>
  <si>
    <t>BAM</t>
  </si>
  <si>
    <t>202122LICAMQ15P04</t>
  </si>
  <si>
    <t>JOS</t>
  </si>
  <si>
    <t>BUZ</t>
  </si>
  <si>
    <t>Simon Lett</t>
  </si>
  <si>
    <t>)))</t>
  </si>
  <si>
    <t>Simon Foster</t>
  </si>
  <si>
    <t>202122LICAMQ15P05</t>
  </si>
  <si>
    <t>GHC</t>
  </si>
  <si>
    <t>GUY</t>
  </si>
  <si>
    <t>Jean-Christophe Langlois</t>
  </si>
  <si>
    <t>JOS</t>
  </si>
  <si>
    <t>Charles Verreault Lemieux</t>
  </si>
  <si>
    <t>202122LICAMQ15P06</t>
  </si>
  <si>
    <t>MTL</t>
  </si>
  <si>
    <t>5QU</t>
  </si>
  <si>
    <t>Van Troi Tran</t>
  </si>
  <si>
    <t>GUY</t>
  </si>
  <si>
    <t>Daniel Morin</t>
  </si>
  <si>
    <t>202122LICAMQ15P08</t>
  </si>
  <si>
    <t>ACQ</t>
  </si>
  <si>
    <t>ÉQU</t>
  </si>
  <si>
    <t>Simon Foster</t>
  </si>
  <si>
    <t>JOS</t>
  </si>
  <si>
    <t>Karel Bisson</t>
  </si>
  <si>
    <t>Rémi Koumakpayi</t>
  </si>
  <si>
    <t>MTL</t>
  </si>
  <si>
    <t>Véronique Rouleau</t>
  </si>
  <si>
    <t>BBY</t>
  </si>
  <si>
    <t>Question avec plus de -10</t>
  </si>
  <si>
    <t>Louis-Félix Bérubé</t>
  </si>
  <si>
    <t>ACQ</t>
  </si>
  <si>
    <t>Question</t>
  </si>
  <si>
    <t>Nombre</t>
  </si>
  <si>
    <t>Éric Labonté</t>
  </si>
  <si>
    <t>RAN</t>
  </si>
  <si>
    <t>Mathieu Laforce</t>
  </si>
  <si>
    <t>BUZ</t>
  </si>
  <si>
    <t>Saïd Kassabie</t>
  </si>
  <si>
    <t>ACQ</t>
  </si>
  <si>
    <t>Mathieu Bergeron</t>
  </si>
  <si>
    <t>)))</t>
  </si>
  <si>
    <t>Félix Guilbault</t>
  </si>
  <si>
    <t>MTL</t>
  </si>
  <si>
    <t>Gilles Bourque</t>
  </si>
  <si>
    <t>RAN</t>
  </si>
  <si>
    <t>Laurence Monarque</t>
  </si>
  <si>
    <t>SKA</t>
  </si>
  <si>
    <t>Faits divers</t>
  </si>
  <si>
    <t>Jean-Daniel Picard</t>
  </si>
  <si>
    <t>SKA</t>
  </si>
  <si>
    <t>Faits</t>
  </si>
  <si>
    <t>Points</t>
  </si>
  <si>
    <t>Matchs</t>
  </si>
  <si>
    <t>Axel Fournier</t>
  </si>
  <si>
    <t>GHC</t>
  </si>
  <si>
    <t>Moyenne par équipe:</t>
  </si>
  <si>
    <t/>
  </si>
  <si>
    <t>Émile Raymond</t>
  </si>
  <si>
    <t>5QU</t>
  </si>
  <si>
    <t>Moyenne division Régulière:</t>
  </si>
  <si>
    <t/>
  </si>
  <si>
    <t>Justine Robitaille</t>
  </si>
  <si>
    <t>ÉQU</t>
  </si>
  <si>
    <t>Moyenne division CÉGEP-Université:</t>
  </si>
  <si>
    <t/>
  </si>
  <si>
    <t>Tania Roy</t>
  </si>
  <si>
    <t>SKA</t>
  </si>
  <si>
    <t>Match avec le + de pts:</t>
  </si>
  <si>
    <t>BAM vs )))</t>
  </si>
  <si>
    <t>Alexandre Dubé</t>
  </si>
  <si>
    <t>GHC</t>
  </si>
  <si>
    <t>Match le plus serré</t>
  </si>
  <si>
    <t>NIC vs OGO</t>
  </si>
  <si>
    <t>Véronique Bouchard</t>
  </si>
  <si>
    <t>RAN</t>
  </si>
  <si>
    <t>Score le + haut</t>
  </si>
  <si>
    <t>JOS</t>
  </si>
  <si>
    <t>Anne-Marie Jacob</t>
  </si>
  <si>
    <t>BUZ</t>
  </si>
  <si>
    <t>Florence Poirier-Ostiguy</t>
  </si>
  <si>
    <t>GHC</t>
  </si>
  <si>
    <t>Questions les plus répondues</t>
  </si>
  <si>
    <t>Mathieu Laliberté</t>
  </si>
  <si>
    <t>GUY</t>
  </si>
  <si>
    <t>Question</t>
  </si>
  <si>
    <t>Nombre</t>
  </si>
  <si>
    <t>Marc-André Lecompte</t>
  </si>
  <si>
    <t>BAM</t>
  </si>
  <si>
    <t>Éloïse Thompson-Tremblay</t>
  </si>
  <si>
    <t>)))</t>
  </si>
  <si>
    <t>Valérie Jacob</t>
  </si>
  <si>
    <t>BUZ</t>
  </si>
  <si>
    <t>Isabelle Combey</t>
  </si>
  <si>
    <t>GOÛ</t>
  </si>
  <si>
    <t>Sébastien Landry</t>
  </si>
  <si>
    <t>RAN</t>
  </si>
  <si>
    <t>Questions répondues une seule fois</t>
  </si>
  <si>
    <t>Charles Verreault Lemieux</t>
  </si>
  <si>
    <t>GUY</t>
  </si>
  <si>
    <t>Question</t>
  </si>
  <si>
    <t>Joueur</t>
  </si>
  <si>
    <t>Henri Bazinet</t>
  </si>
  <si>
    <t>MTL</t>
  </si>
  <si>
    <t>Félix Guilbault</t>
  </si>
  <si>
    <t>Lucas De Crescenzo</t>
  </si>
  <si>
    <t>MTL</t>
  </si>
  <si>
    <t>Louis-Félix Bérubé</t>
  </si>
  <si>
    <t>Ghislain Bergevin</t>
  </si>
  <si>
    <t>SKA</t>
  </si>
  <si>
    <t>GOÛ</t>
  </si>
  <si>
    <t>Jennifer Lake Goodman</t>
  </si>
  <si>
    <t>)))</t>
  </si>
  <si>
    <t>Questions non répondues</t>
  </si>
  <si>
    <t>BUZ</t>
  </si>
  <si>
    <t>Question</t>
  </si>
  <si>
    <t>Édith Fallon</t>
  </si>
  <si>
    <t>JOS</t>
  </si>
  <si>
    <t>Mathieu Bastien</t>
  </si>
  <si>
    <t>JOS</t>
  </si>
  <si>
    <t>Pierre-Michel Jalbert</t>
  </si>
  <si>
    <t>BAM</t>
  </si>
  <si>
    <t>Flora Bessim-Gagné</t>
  </si>
  <si>
    <t>ÉQU</t>
  </si>
  <si>
    <t>Karine-Myrgianie Jean-François</t>
  </si>
  <si>
    <t>GOÛ</t>
  </si>
  <si>
    <t>Gabriel Malchelosse</t>
  </si>
  <si>
    <t>5QU</t>
  </si>
  <si>
    <t>Mahdi Ourahmoune</t>
  </si>
  <si>
    <t>ÉQU</t>
  </si>
  <si>
    <t>Léonard Pineault-Deault</t>
  </si>
  <si>
    <t>BBY</t>
  </si>
  <si>
    <t>Catégorie parfaite (5/5)</t>
  </si>
  <si>
    <t>Marie Pichette</t>
  </si>
  <si>
    <t>5QU</t>
  </si>
  <si>
    <t>Joueur</t>
  </si>
  <si>
    <t>Catégorie</t>
  </si>
  <si>
    <t>5QU</t>
  </si>
  <si>
    <t>Véronique Rouleau</t>
  </si>
  <si>
    <t>Littérature</t>
  </si>
  <si>
    <t>Annie Bergevin</t>
  </si>
  <si>
    <t>BAM</t>
  </si>
  <si>
    <t>Karel Bisson</t>
  </si>
  <si>
    <t>GUY</t>
  </si>
  <si>
    <t>Thomas Blackburn-Boily</t>
  </si>
  <si>
    <t>ACQ</t>
  </si>
  <si>
    <t>Sheng Ming Gu</t>
  </si>
  <si>
    <t>BBY</t>
  </si>
  <si>
    <t>Simon Racine</t>
  </si>
  <si>
    <t>ÉQU</t>
  </si>
  <si>
    <t>Guyllaume Verdon</t>
  </si>
  <si>
    <t>GHC</t>
  </si>
  <si>
    <t>Questionnaire: The bald, the beautiful, the young and the hairless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</si>
  <si>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</si>
  <si>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</si>
  <si>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</si>
  <si>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</si>
  <si>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</si>
  <si>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</si>
  <si>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</si>
  <si>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</si>
  <si>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</si>
  <si>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</si>
  <si>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</si>
  <si>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</si>
  <si>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202122LICAMQ16P01</t>
  </si>
  <si>
    <t>JPC</t>
  </si>
  <si>
    <t>PCU</t>
  </si>
  <si>
    <t>Véronique Bouchard</t>
  </si>
  <si>
    <t>RAN</t>
  </si>
  <si>
    <t>Joueur avec plus de -10</t>
  </si>
  <si>
    <t>202122LICAMQ16P02</t>
  </si>
  <si>
    <t>)))</t>
  </si>
  <si>
    <t>JOS</t>
  </si>
  <si>
    <t>Fábio de Carvalho</t>
  </si>
  <si>
    <t>JPC</t>
  </si>
  <si>
    <t>Joueur</t>
  </si>
  <si>
    <t>Nombre</t>
  </si>
  <si>
    <t>202122LICAMQ16P03</t>
  </si>
  <si>
    <t>SKA</t>
  </si>
  <si>
    <t>GUY</t>
  </si>
  <si>
    <t>Simon Lett</t>
  </si>
  <si>
    <t>)))</t>
  </si>
  <si>
    <t>Rafael Miro</t>
  </si>
  <si>
    <t>202122LICAMQ16P04</t>
  </si>
  <si>
    <t>BAM</t>
  </si>
  <si>
    <t>GOÛ</t>
  </si>
  <si>
    <t>Nicolas Gagné</t>
  </si>
  <si>
    <t>PCU</t>
  </si>
  <si>
    <t>Simon Foster</t>
  </si>
  <si>
    <t>202122LICAMQ16P05</t>
  </si>
  <si>
    <t>RAN</t>
  </si>
  <si>
    <t>CHA</t>
  </si>
  <si>
    <t>OGO</t>
  </si>
  <si>
    <t>Patrice Jodoin</t>
  </si>
  <si>
    <t>202122LICAMQ16P07</t>
  </si>
  <si>
    <t>OGO</t>
  </si>
  <si>
    <t>BOY</t>
  </si>
  <si>
    <t>Simon Foster</t>
  </si>
  <si>
    <t>JOS</t>
  </si>
  <si>
    <t>Pascale Wivine Moko Foko</t>
  </si>
  <si>
    <t>202122LICAMQ16P08</t>
  </si>
  <si>
    <t>QUI</t>
  </si>
  <si>
    <t>ACQ</t>
  </si>
  <si>
    <t>Charles Verreault Lemieux</t>
  </si>
  <si>
    <t>GUY</t>
  </si>
  <si>
    <t>Jean-Christophe Langlois</t>
  </si>
  <si>
    <t>GOÛ</t>
  </si>
  <si>
    <t>Van Troi Tran</t>
  </si>
  <si>
    <t>GUY</t>
  </si>
  <si>
    <t>Question avec plus de -10</t>
  </si>
  <si>
    <t>Frédérick Jean-François</t>
  </si>
  <si>
    <t>GOÛ</t>
  </si>
  <si>
    <t>Question</t>
  </si>
  <si>
    <t>Nombre</t>
  </si>
  <si>
    <t>Sidney Lavoie</t>
  </si>
  <si>
    <t>QUI</t>
  </si>
  <si>
    <t>Jean-Daniel Picard</t>
  </si>
  <si>
    <t>SKA</t>
  </si>
  <si>
    <t>Édouard Fournier</t>
  </si>
  <si>
    <t>OGO</t>
  </si>
  <si>
    <t>Saïd Kassabie</t>
  </si>
  <si>
    <t>ACQ</t>
  </si>
  <si>
    <t>Mathieu Bergeron</t>
  </si>
  <si>
    <t>)))</t>
  </si>
  <si>
    <t>Tania Roy</t>
  </si>
  <si>
    <t>SKA</t>
  </si>
  <si>
    <t>Patrice Jodoin</t>
  </si>
  <si>
    <t>BAM</t>
  </si>
  <si>
    <t>Faits divers</t>
  </si>
  <si>
    <t>Karel Bisson</t>
  </si>
  <si>
    <t>GUY</t>
  </si>
  <si>
    <t>Faits</t>
  </si>
  <si>
    <t>Points</t>
  </si>
  <si>
    <t>Matchs</t>
  </si>
  <si>
    <t>Hubert Corriveau</t>
  </si>
  <si>
    <t>JPC</t>
  </si>
  <si>
    <t>Moyenne par équipe:</t>
  </si>
  <si>
    <t/>
  </si>
  <si>
    <t>Jennifer Lake Goodman</t>
  </si>
  <si>
    <t>)))</t>
  </si>
  <si>
    <t>Moyenne division Régulière:</t>
  </si>
  <si>
    <t/>
  </si>
  <si>
    <t>Mathieu Laliberté</t>
  </si>
  <si>
    <t>GUY</t>
  </si>
  <si>
    <t>Moyenne division CÉGEP-Université:</t>
  </si>
  <si>
    <t/>
  </si>
  <si>
    <t>Xavier Robillard</t>
  </si>
  <si>
    <t>CHA</t>
  </si>
  <si>
    <t>Match avec le + de pts:</t>
  </si>
  <si>
    <t>GUY vs SKA</t>
  </si>
  <si>
    <t>Simon Landry</t>
  </si>
  <si>
    <t>OGO</t>
  </si>
  <si>
    <t>Match le plus serré</t>
  </si>
  <si>
    <t>MTL vs NIC</t>
  </si>
  <si>
    <t>Éloïse Thompson-Tremblay</t>
  </si>
  <si>
    <t>)))</t>
  </si>
  <si>
    <t>Score le + haut</t>
  </si>
  <si>
    <t>)))</t>
  </si>
  <si>
    <t>Thierry Lavoie</t>
  </si>
  <si>
    <t>GOÛ</t>
  </si>
  <si>
    <t>Mathieu Brochu</t>
  </si>
  <si>
    <t>CHA</t>
  </si>
  <si>
    <t>Questions les plus répondues</t>
  </si>
  <si>
    <t>Pascale Wivine Moko Foko</t>
  </si>
  <si>
    <t>QUI</t>
  </si>
  <si>
    <t>Question</t>
  </si>
  <si>
    <t>Nombre</t>
  </si>
  <si>
    <t>Jean-Christophe Langlois</t>
  </si>
  <si>
    <t>JOS</t>
  </si>
  <si>
    <t>Gilles Bourque</t>
  </si>
  <si>
    <t>RAN</t>
  </si>
  <si>
    <t>Yan Bilodeau</t>
  </si>
  <si>
    <t>JPC</t>
  </si>
  <si>
    <t>Marwan Saad</t>
  </si>
  <si>
    <t>PCU</t>
  </si>
  <si>
    <t>Laurence Monarque</t>
  </si>
  <si>
    <t>SKA</t>
  </si>
  <si>
    <t>Questions répondues une seule fois</t>
  </si>
  <si>
    <t>Pierre-Michel Jalbert</t>
  </si>
  <si>
    <t>BAM</t>
  </si>
  <si>
    <t>Question</t>
  </si>
  <si>
    <t>Joueur</t>
  </si>
  <si>
    <t>Marc-André Lecompte</t>
  </si>
  <si>
    <t>BAM</t>
  </si>
  <si>
    <t>Nicholas Homet</t>
  </si>
  <si>
    <t>Nicholas Homet</t>
  </si>
  <si>
    <t>BOY</t>
  </si>
  <si>
    <t>Thomas Blackburn-Boily</t>
  </si>
  <si>
    <t>ACQ</t>
  </si>
  <si>
    <t>Questions non répondues</t>
  </si>
  <si>
    <t>Louis-Félix Bérubé</t>
  </si>
  <si>
    <t>ACQ</t>
  </si>
  <si>
    <t>Question</t>
  </si>
  <si>
    <t>Camille Masbourian</t>
  </si>
  <si>
    <t>JPC</t>
  </si>
  <si>
    <t>Serge Novikov</t>
  </si>
  <si>
    <t>PCU</t>
  </si>
  <si>
    <t>Kevin Sun</t>
  </si>
  <si>
    <t>BOY</t>
  </si>
  <si>
    <t>Annie Bergevin</t>
  </si>
  <si>
    <t>BAM</t>
  </si>
  <si>
    <t>Vincent Magnoux</t>
  </si>
  <si>
    <t>CHA</t>
  </si>
  <si>
    <t>Etienne Escalmel</t>
  </si>
  <si>
    <t>QUI</t>
  </si>
  <si>
    <t>Isabelle Combey</t>
  </si>
  <si>
    <t>GOÛ</t>
  </si>
  <si>
    <t>Jean-Sébastien Kik</t>
  </si>
  <si>
    <t>OGO</t>
  </si>
  <si>
    <t>Mathieu Bastien</t>
  </si>
  <si>
    <t>JOS</t>
  </si>
  <si>
    <t>Édith Fallon</t>
  </si>
  <si>
    <t>JOS</t>
  </si>
  <si>
    <t>Ghislain Bergevin</t>
  </si>
  <si>
    <t>SKA</t>
  </si>
  <si>
    <t>Joueur</t>
  </si>
  <si>
    <t>Sébastien Landry</t>
  </si>
  <si>
    <t>RAN</t>
  </si>
  <si>
    <t>Yan Bilodeau</t>
  </si>
  <si>
    <t>Patrick Rocheleau</t>
  </si>
  <si>
    <t>RAN</t>
  </si>
  <si>
    <t>Jennifer Lake Goodman</t>
  </si>
  <si>
    <t>Maxence Montmartin</t>
  </si>
  <si>
    <t>BOY</t>
  </si>
  <si>
    <t>Amélie Tjia</t>
  </si>
  <si>
    <t>QUI</t>
  </si>
  <si>
    <t>Rafael Miro</t>
  </si>
  <si>
    <t>PCU</t>
  </si>
  <si>
    <t>Questionnaire: Annie et ses Bam Bam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</si>
  <si>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</si>
  <si>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</si>
  <si>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</si>
  <si>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</si>
  <si>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</si>
  <si>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</si>
  <si>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</si>
  <si>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</si>
  <si>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</si>
  <si>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</si>
  <si>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</si>
  <si>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</si>
  <si>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202122LICAMQ17P01</t>
  </si>
  <si>
    <t>NOM</t>
  </si>
  <si>
    <t>GUY</t>
  </si>
  <si>
    <t>Nicolas Gagné</t>
  </si>
  <si>
    <t>PCU</t>
  </si>
  <si>
    <t>Joueur avec plus de -10</t>
  </si>
  <si>
    <t>202122LICAMQ17P02</t>
  </si>
  <si>
    <t>BBY</t>
  </si>
  <si>
    <t>BUZ</t>
  </si>
  <si>
    <t>Daniel Morin</t>
  </si>
  <si>
    <t>BBY</t>
  </si>
  <si>
    <t>Joueur</t>
  </si>
  <si>
    <t>Nombre</t>
  </si>
  <si>
    <t>202122LICAMQ17P03</t>
  </si>
  <si>
    <t>SKA</t>
  </si>
  <si>
    <t>GHC</t>
  </si>
  <si>
    <t>Axel Fournier</t>
  </si>
  <si>
    <t>GHC</t>
  </si>
  <si>
    <t>Fábio de Carvalho</t>
  </si>
  <si>
    <t>202122LICAMQ17P04</t>
  </si>
  <si>
    <t>GOÛ</t>
  </si>
  <si>
    <t>JPC</t>
  </si>
  <si>
    <t>Frédérick Jean-François</t>
  </si>
  <si>
    <t>GOÛ</t>
  </si>
  <si>
    <t>Édouard Fournier</t>
  </si>
  <si>
    <t>202122LICAMQ17P05</t>
  </si>
  <si>
    <t>PCU</t>
  </si>
  <si>
    <t>PTY</t>
  </si>
  <si>
    <t>Justine Robitaille</t>
  </si>
  <si>
    <t>ÉQU</t>
  </si>
  <si>
    <t>202122LICAMQ17P06</t>
  </si>
  <si>
    <t>STE</t>
  </si>
  <si>
    <t>5QU</t>
  </si>
  <si>
    <t>Tania Roy</t>
  </si>
  <si>
    <t>SKA</t>
  </si>
  <si>
    <t>Jean-Philippe Arcand</t>
  </si>
  <si>
    <t>202122LICAMQ17P07</t>
  </si>
  <si>
    <t>MTL</t>
  </si>
  <si>
    <t>PAN</t>
  </si>
  <si>
    <t>Nicolas Edwards</t>
  </si>
  <si>
    <t>STE</t>
  </si>
  <si>
    <t>Véronique Rouleau</t>
  </si>
  <si>
    <t>202122LICAMQ17P08</t>
  </si>
  <si>
    <t>OGO</t>
  </si>
  <si>
    <t>ACQ</t>
  </si>
  <si>
    <t>Karel Bisson</t>
  </si>
  <si>
    <t>GUY</t>
  </si>
  <si>
    <t>202122LICAMQ17P09</t>
  </si>
  <si>
    <t>ÉQU</t>
  </si>
  <si>
    <t>BOY</t>
  </si>
  <si>
    <t>Marcel Dugas</t>
  </si>
  <si>
    <t>NOM</t>
  </si>
  <si>
    <t>Question avec plus de -10</t>
  </si>
  <si>
    <t>GOÛ</t>
  </si>
  <si>
    <t>Question</t>
  </si>
  <si>
    <t>Nombre</t>
  </si>
  <si>
    <t>Fábio de Carvalho</t>
  </si>
  <si>
    <t>JPC</t>
  </si>
  <si>
    <t>Olivier Lalonde</t>
  </si>
  <si>
    <t>PAN</t>
  </si>
  <si>
    <t>Dmitri Fedorov</t>
  </si>
  <si>
    <t>NOM</t>
  </si>
  <si>
    <t>Véronique Rouleau</t>
  </si>
  <si>
    <t>BBY</t>
  </si>
  <si>
    <t>Ghislain Bergevin</t>
  </si>
  <si>
    <t>SKA</t>
  </si>
  <si>
    <t>Mathieu Laforce</t>
  </si>
  <si>
    <t>BUZ</t>
  </si>
  <si>
    <t>Jean-Daniel Picard</t>
  </si>
  <si>
    <t>SKA</t>
  </si>
  <si>
    <t>Faits divers</t>
  </si>
  <si>
    <t>Gabriel Malchelosse</t>
  </si>
  <si>
    <t>5QU</t>
  </si>
  <si>
    <t>Faits</t>
  </si>
  <si>
    <t>Points</t>
  </si>
  <si>
    <t>Matchs</t>
  </si>
  <si>
    <t>Émile Raymond</t>
  </si>
  <si>
    <t>5QU</t>
  </si>
  <si>
    <t>Moyenne par équipe:</t>
  </si>
  <si>
    <t/>
  </si>
  <si>
    <t>Saïd Kassabie</t>
  </si>
  <si>
    <t>ACQ</t>
  </si>
  <si>
    <t>Moyenne division Régulière:</t>
  </si>
  <si>
    <t/>
  </si>
  <si>
    <t>Jean-Philippe Arcand</t>
  </si>
  <si>
    <t>NOM</t>
  </si>
  <si>
    <t>Moyenne division CÉGEP-Université:</t>
  </si>
  <si>
    <t/>
  </si>
  <si>
    <t>Louis-Félix Bérubé</t>
  </si>
  <si>
    <t>ACQ</t>
  </si>
  <si>
    <t>Match avec le + de pts:</t>
  </si>
  <si>
    <t>GHC vs SKA</t>
  </si>
  <si>
    <t>Florence Poirier-Ostiguy</t>
  </si>
  <si>
    <t>GHC</t>
  </si>
  <si>
    <t>Match le plus serré</t>
  </si>
  <si>
    <t>PAN vs MTL</t>
  </si>
  <si>
    <t>Jean-François Beauchemin</t>
  </si>
  <si>
    <t>PTY</t>
  </si>
  <si>
    <t>Score le + haut</t>
  </si>
  <si>
    <t>PCU</t>
  </si>
  <si>
    <t>Édouard Fournier</t>
  </si>
  <si>
    <t>OGO</t>
  </si>
  <si>
    <t>Alexandre Dubé</t>
  </si>
  <si>
    <t>GHC</t>
  </si>
  <si>
    <t>Questions les plus répondues</t>
  </si>
  <si>
    <t>Serge Novikov</t>
  </si>
  <si>
    <t>PCU</t>
  </si>
  <si>
    <t>Question</t>
  </si>
  <si>
    <t>Nombre</t>
  </si>
  <si>
    <t>Albert Lalonde</t>
  </si>
  <si>
    <t>MTL</t>
  </si>
  <si>
    <t>Xavier Chéron</t>
  </si>
  <si>
    <t>NOM</t>
  </si>
  <si>
    <t>Charles Verreault Lemieux</t>
  </si>
  <si>
    <t>GUY</t>
  </si>
  <si>
    <t>Corinne P.Soucy</t>
  </si>
  <si>
    <t>PAN</t>
  </si>
  <si>
    <t>Félix Guilbault</t>
  </si>
  <si>
    <t>MTL</t>
  </si>
  <si>
    <t>Questions répondues une seule fois</t>
  </si>
  <si>
    <t>Thomas Blackburn-Boily</t>
  </si>
  <si>
    <t>ACQ</t>
  </si>
  <si>
    <t>Question</t>
  </si>
  <si>
    <t>Joueur</t>
  </si>
  <si>
    <t>Lucas De Crescenzo</t>
  </si>
  <si>
    <t>MTL</t>
  </si>
  <si>
    <t>Axel Fournier</t>
  </si>
  <si>
    <t>Jean-Sébastien Kik</t>
  </si>
  <si>
    <t>OGO</t>
  </si>
  <si>
    <t>Ghislain Bergevin</t>
  </si>
  <si>
    <t>Mathieu Laliberté</t>
  </si>
  <si>
    <t>GUY</t>
  </si>
  <si>
    <t>Fábio de Carvalho</t>
  </si>
  <si>
    <t>Valérie Jacob</t>
  </si>
  <si>
    <t>BUZ</t>
  </si>
  <si>
    <t>Léonard Pineault-Deault</t>
  </si>
  <si>
    <t>BBY</t>
  </si>
  <si>
    <t>Questions non répondues</t>
  </si>
  <si>
    <t>Marwan Saad</t>
  </si>
  <si>
    <t>PCU</t>
  </si>
  <si>
    <t>Question</t>
  </si>
  <si>
    <t>Simon Landry</t>
  </si>
  <si>
    <t>OGO</t>
  </si>
  <si>
    <t>Kevin Sun</t>
  </si>
  <si>
    <t>BOY</t>
  </si>
  <si>
    <t>Anne-Marie Jacob</t>
  </si>
  <si>
    <t>BUZ</t>
  </si>
  <si>
    <t>Louis-Roy Langevin</t>
  </si>
  <si>
    <t>5QU</t>
  </si>
  <si>
    <t>François Ferland</t>
  </si>
  <si>
    <t>STE</t>
  </si>
  <si>
    <t>Tristan Delabays</t>
  </si>
  <si>
    <t>STE</t>
  </si>
  <si>
    <t>Nicholas Homet</t>
  </si>
  <si>
    <t>BOY</t>
  </si>
  <si>
    <t>Catégorie parfaite (5/5)</t>
  </si>
  <si>
    <t>Yan Bilodeau</t>
  </si>
  <si>
    <t>JPC</t>
  </si>
  <si>
    <t>Joueur</t>
  </si>
  <si>
    <t>Catégorie</t>
  </si>
  <si>
    <t>Thierry Lavoie</t>
  </si>
  <si>
    <t>GOÛ</t>
  </si>
  <si>
    <t>Frédérick Jean-François</t>
  </si>
  <si>
    <t>Sports</t>
  </si>
  <si>
    <t>Henri Bazinet</t>
  </si>
  <si>
    <t>MTL</t>
  </si>
  <si>
    <t>Derek Leclair</t>
  </si>
  <si>
    <t>BOY</t>
  </si>
  <si>
    <t>Catégorie presque parfaite (4/5)</t>
  </si>
  <si>
    <t>Hubert Corriveau</t>
  </si>
  <si>
    <t>JPC</t>
  </si>
  <si>
    <t>Joueur</t>
  </si>
  <si>
    <t>Catégorie</t>
  </si>
  <si>
    <t>Pénélope Beauchemin</t>
  </si>
  <si>
    <t>PTY</t>
  </si>
  <si>
    <t>Daniel Morin</t>
  </si>
  <si>
    <t>Sciences</t>
  </si>
  <si>
    <t>Maude Méthot O'Dowd</t>
  </si>
  <si>
    <t>PTY</t>
  </si>
  <si>
    <t>Justine Robitaille</t>
  </si>
  <si>
    <t>Vocabulaire/Particularités orthographiques</t>
  </si>
  <si>
    <t>Guyllaume Verdon</t>
  </si>
  <si>
    <t>GHC</t>
  </si>
  <si>
    <t>Fábio de Carvalho</t>
  </si>
  <si>
    <t>Cinéma et télévision</t>
  </si>
  <si>
    <t>Laurence Monarque</t>
  </si>
  <si>
    <t>SKA</t>
  </si>
  <si>
    <t>Musique</t>
  </si>
  <si>
    <t>Mahdi Ourahmoune</t>
  </si>
  <si>
    <t>ÉQU</t>
  </si>
  <si>
    <t>Marcel Dugas</t>
  </si>
  <si>
    <t>Événements depuis 1970</t>
  </si>
  <si>
    <t>Simon Racine</t>
  </si>
  <si>
    <t>ÉQU</t>
  </si>
  <si>
    <t>Van Troi Tran</t>
  </si>
  <si>
    <t>GUY</t>
  </si>
  <si>
    <t>Sheng Ming Gu</t>
  </si>
  <si>
    <t>BBY</t>
  </si>
  <si>
    <t>Gali Bonin</t>
  </si>
  <si>
    <t>PCU</t>
  </si>
  <si>
    <t>Marie Pichette</t>
  </si>
  <si>
    <t>5QU</t>
  </si>
  <si>
    <t>Bogdan Sava</t>
  </si>
  <si>
    <t>PAN</t>
  </si>
  <si>
    <t>Camille Masbourian</t>
  </si>
  <si>
    <t>JPC</t>
  </si>
  <si>
    <t>Alexis Archambault</t>
  </si>
  <si>
    <t>STE</t>
  </si>
  <si>
    <t>Loïc Brochu</t>
  </si>
  <si>
    <t>OGO</t>
  </si>
  <si>
    <t>Flora Bessim-Gagné</t>
  </si>
  <si>
    <t>ÉQU</t>
  </si>
  <si>
    <t>Karine-Myrgianie Jean-François</t>
  </si>
  <si>
    <t>GOÛ</t>
  </si>
  <si>
    <t>Enzo Fabrizio Calcagno-Miranda</t>
  </si>
  <si>
    <t>PAN</t>
  </si>
  <si>
    <t>Lydia Théorêt</t>
  </si>
  <si>
    <t>PTY</t>
  </si>
  <si>
    <t>Questionnaire: Les Guy-Carboneutres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</si>
  <si>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</si>
  <si>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</si>
  <si>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</si>
  <si>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</si>
  <si>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</si>
  <si>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</si>
  <si>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</si>
  <si>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</si>
  <si>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</si>
  <si>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</si>
  <si>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</si>
  <si>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</si>
  <si>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202122LICAMQ18P01</t>
  </si>
  <si>
    <t>BBY</t>
  </si>
  <si>
    <t>PTY</t>
  </si>
  <si>
    <t>Patrice Jodoin</t>
  </si>
  <si>
    <t>BAM</t>
  </si>
  <si>
    <t>Joueur avec plus de -10</t>
  </si>
  <si>
    <t>202122LICAMQ18P02</t>
  </si>
  <si>
    <t>)))</t>
  </si>
  <si>
    <t>BUZ</t>
  </si>
  <si>
    <t>Daniel Morin</t>
  </si>
  <si>
    <t>BBY</t>
  </si>
  <si>
    <t>Joueur</t>
  </si>
  <si>
    <t>Nombre</t>
  </si>
  <si>
    <t>202122LICAMQ18P03</t>
  </si>
  <si>
    <t>BAM</t>
  </si>
  <si>
    <t>CHA</t>
  </si>
  <si>
    <t>Simon Lett</t>
  </si>
  <si>
    <t>)))</t>
  </si>
  <si>
    <t>Dmitri Fedorov</t>
  </si>
  <si>
    <t>202122LICAMQ18P04</t>
  </si>
  <si>
    <t>NOM</t>
  </si>
  <si>
    <t>GHC</t>
  </si>
  <si>
    <t>Simon Foster</t>
  </si>
  <si>
    <t>JOS</t>
  </si>
  <si>
    <t>Daniel Morin</t>
  </si>
  <si>
    <t>202122LICAMQ18P05</t>
  </si>
  <si>
    <t>RAN</t>
  </si>
  <si>
    <t>JOS</t>
  </si>
  <si>
    <t>Véronique Bouchard</t>
  </si>
  <si>
    <t>RAN</t>
  </si>
  <si>
    <t>Gilles Bourque</t>
  </si>
  <si>
    <t>Mathieu Laforce</t>
  </si>
  <si>
    <t>BUZ</t>
  </si>
  <si>
    <t>Patrice Jodoin</t>
  </si>
  <si>
    <t>Xavier Chéron</t>
  </si>
  <si>
    <t>NOM</t>
  </si>
  <si>
    <t>Simon Lett</t>
  </si>
  <si>
    <t>Dmitri Fedorov</t>
  </si>
  <si>
    <t>NOM</t>
  </si>
  <si>
    <t>Véronique Rouleau</t>
  </si>
  <si>
    <t>BBY</t>
  </si>
  <si>
    <t>Question avec plus de -10</t>
  </si>
  <si>
    <t>Mathieu Bergeron</t>
  </si>
  <si>
    <t>)))</t>
  </si>
  <si>
    <t>Question</t>
  </si>
  <si>
    <t>Nombre</t>
  </si>
  <si>
    <t>Jean-Philippe Arcand</t>
  </si>
  <si>
    <t>NOM</t>
  </si>
  <si>
    <t>Marc-André Lecompte</t>
  </si>
  <si>
    <t>BAM</t>
  </si>
  <si>
    <t>Jean-Christophe Langlois</t>
  </si>
  <si>
    <t>JOS</t>
  </si>
  <si>
    <t>Pierre-Michel Jalbert</t>
  </si>
  <si>
    <t>BAM</t>
  </si>
  <si>
    <t>Marcel Dugas</t>
  </si>
  <si>
    <t>NOM</t>
  </si>
  <si>
    <t>Axel Fournier</t>
  </si>
  <si>
    <t>GHC</t>
  </si>
  <si>
    <t>Sébastien Landry</t>
  </si>
  <si>
    <t>RAN</t>
  </si>
  <si>
    <t>Faits divers</t>
  </si>
  <si>
    <t>Léonard Pineault-Deault</t>
  </si>
  <si>
    <t>BBY</t>
  </si>
  <si>
    <t>Faits</t>
  </si>
  <si>
    <t>Points</t>
  </si>
  <si>
    <t>Matchs</t>
  </si>
  <si>
    <t>Valérie Jacob</t>
  </si>
  <si>
    <t>BUZ</t>
  </si>
  <si>
    <t>Moyenne par équipe:</t>
  </si>
  <si>
    <t/>
  </si>
  <si>
    <t>Vincent Magnoux</t>
  </si>
  <si>
    <t>CHA</t>
  </si>
  <si>
    <t>Match avec le + de pts:</t>
  </si>
  <si>
    <t>BUZ vs )))</t>
  </si>
  <si>
    <t>Xavier Robillard</t>
  </si>
  <si>
    <t>CHA</t>
  </si>
  <si>
    <t>Match le plus serré</t>
  </si>
  <si>
    <t>JOS vs RAN</t>
  </si>
  <si>
    <t>Jennifer Lake Goodman</t>
  </si>
  <si>
    <t>)))</t>
  </si>
  <si>
    <t>Score le + haut</t>
  </si>
  <si>
    <t>BBY</t>
  </si>
  <si>
    <t>Alexandre Dubé</t>
  </si>
  <si>
    <t>GHC</t>
  </si>
  <si>
    <t>Éric Labonté</t>
  </si>
  <si>
    <t>RAN</t>
  </si>
  <si>
    <t>Questions les plus répondues</t>
  </si>
  <si>
    <t>Mathieu Bastien</t>
  </si>
  <si>
    <t>JOS</t>
  </si>
  <si>
    <t>Question</t>
  </si>
  <si>
    <t>Nombre</t>
  </si>
  <si>
    <t>Pénélope Beauchemin</t>
  </si>
  <si>
    <t>PTY</t>
  </si>
  <si>
    <t>Sheng Ming Gu</t>
  </si>
  <si>
    <t>BBY</t>
  </si>
  <si>
    <t>Anne-Marie Jacob</t>
  </si>
  <si>
    <t>BUZ</t>
  </si>
  <si>
    <t>Mathieu Brochu</t>
  </si>
  <si>
    <t>CHA</t>
  </si>
  <si>
    <t>Gilles Bourque</t>
  </si>
  <si>
    <t>RAN</t>
  </si>
  <si>
    <t>Questions répondues une seule fois</t>
  </si>
  <si>
    <t>Jean-François Beauchemin</t>
  </si>
  <si>
    <t>PTY</t>
  </si>
  <si>
    <t>Question</t>
  </si>
  <si>
    <t>Joueur</t>
  </si>
  <si>
    <t>Maude Méthot O'Dowd</t>
  </si>
  <si>
    <t>PTY</t>
  </si>
  <si>
    <t>Patrice Jodoin</t>
  </si>
  <si>
    <t>Éloïse Thompson-Tremblay</t>
  </si>
  <si>
    <t>)))</t>
  </si>
  <si>
    <t>Dmitri Fedorov</t>
  </si>
  <si>
    <t>Annie Bergevin</t>
  </si>
  <si>
    <t>BAM</t>
  </si>
  <si>
    <t>Gilles Bourque</t>
  </si>
  <si>
    <t>Florence Poirier-Ostiguy</t>
  </si>
  <si>
    <t>GHC</t>
  </si>
  <si>
    <t>Guyllaume Verdon</t>
  </si>
  <si>
    <t>GHC</t>
  </si>
  <si>
    <t>Questions non répondues</t>
  </si>
  <si>
    <t>Édith Fallon</t>
  </si>
  <si>
    <t>JOS</t>
  </si>
  <si>
    <t>Question</t>
  </si>
  <si>
    <t>Lydia Théorêt</t>
  </si>
  <si>
    <t>PTY</t>
  </si>
  <si>
    <t>Joueur</t>
  </si>
  <si>
    <t>Daniel Morin</t>
  </si>
  <si>
    <t>Simon Lett</t>
  </si>
  <si>
    <t>Patrice Jodoin</t>
  </si>
  <si>
    <t>Simon Foster</t>
  </si>
  <si>
    <t>Catégorie presque parfaite (4/5)</t>
  </si>
  <si>
    <t>Joueur</t>
  </si>
  <si>
    <t>Catégorie</t>
  </si>
  <si>
    <t>Simon Lett</t>
  </si>
  <si>
    <t>Sciences</t>
  </si>
  <si>
    <t>Dmitri Fedorov</t>
  </si>
  <si>
    <t>Sciences</t>
  </si>
  <si>
    <t>Patrice Jodoin</t>
  </si>
  <si>
    <t>Géographie et tourisme</t>
  </si>
  <si>
    <t>Patrice Jodoin</t>
  </si>
  <si>
    <t>Sciences humaines et langage</t>
  </si>
  <si>
    <t>Mathieu Laforce</t>
  </si>
  <si>
    <t>Événements depuis 1970</t>
  </si>
  <si>
    <t>Questionnaire: Les Ogopogos</t>
  </si>
  <si>
    <t>Faits Saillants</t>
  </si>
  <si>
    <t>Identifiant</t>
  </si>
  <si>
    <t>Équipe A</t>
  </si>
  <si>
    <t>Pointage A</t>
  </si>
  <si>
    <t>Équipe B</t>
  </si>
  <si>
    <t>Pointage B</t>
  </si>
  <si>
    <t>Total</t>
  </si>
  <si>
    <t>Écart</t>
  </si>
  <si>
    <t>Joueur</t>
  </si>
  <si>
    <t>Équipe</t>
  </si>
  <si>
    <t>Points</t>
  </si>
  <si>
    <t>Moins 10</t>
  </si>
  <si>
    <t>202122LCUQ01P06</t>
  </si>
  <si>
    <t>STE</t>
  </si>
  <si>
    <t>MTL</t>
  </si>
  <si>
    <t>Nicolas Edwards</t>
  </si>
  <si>
    <t>STE</t>
  </si>
  <si>
    <t>Joueur avec plus de -10</t>
  </si>
  <si>
    <t>202122LCUQ01P07</t>
  </si>
  <si>
    <t>PAN</t>
  </si>
  <si>
    <t>5QU</t>
  </si>
  <si>
    <t>Émile Raymond</t>
  </si>
  <si>
    <t>5QU</t>
  </si>
  <si>
    <t>Joueur</t>
  </si>
  <si>
    <t>Nombre</t>
  </si>
  <si>
    <t>202122LCUQ01P08</t>
  </si>
  <si>
    <t>QUI</t>
  </si>
  <si>
    <t>ÉQU</t>
  </si>
  <si>
    <t>Pascale Wivine Moko Foko</t>
  </si>
  <si>
    <t>QUI</t>
  </si>
  <si>
    <t>Rémi Koumakpayi</t>
  </si>
  <si>
    <t>Rémi Koumakpayi</t>
  </si>
  <si>
    <t>MTL</t>
  </si>
  <si>
    <t>Alexis Archambault</t>
  </si>
  <si>
    <t>Gabriel Malchelosse</t>
  </si>
  <si>
    <t>5QU</t>
  </si>
  <si>
    <t>Olivier Lalonde</t>
  </si>
  <si>
    <t>Justine Robitaille</t>
  </si>
  <si>
    <t>ÉQU</t>
  </si>
  <si>
    <t>Henri Bazinet</t>
  </si>
  <si>
    <t>Sidney Lavoie</t>
  </si>
  <si>
    <t>QUI</t>
  </si>
  <si>
    <t>Etienne Escalmel</t>
  </si>
  <si>
    <t>Albert Lalonde</t>
  </si>
  <si>
    <t>MTL</t>
  </si>
  <si>
    <t>Corinne P.Soucy</t>
  </si>
  <si>
    <t>PAN</t>
  </si>
  <si>
    <t>Question avec plus de -10</t>
  </si>
  <si>
    <t>Félix Guilbault</t>
  </si>
  <si>
    <t>MTL</t>
  </si>
  <si>
    <t>Question</t>
  </si>
  <si>
    <t>Nombre</t>
  </si>
  <si>
    <t>Olivier Lalonde</t>
  </si>
  <si>
    <t>PAN</t>
  </si>
  <si>
    <t>Flora Bessim-Gagné</t>
  </si>
  <si>
    <t>ÉQU</t>
  </si>
  <si>
    <t>François Ferland</t>
  </si>
  <si>
    <t>STE</t>
  </si>
  <si>
    <t>Bogdan Sava</t>
  </si>
  <si>
    <t>PAN</t>
  </si>
  <si>
    <t>Mahdi Ourahmoune</t>
  </si>
  <si>
    <t>ÉQU</t>
  </si>
  <si>
    <t>Etienne Escalmel</t>
  </si>
  <si>
    <t>QUI</t>
  </si>
  <si>
    <t>Louis-Roy Langevin</t>
  </si>
  <si>
    <t>5QU</t>
  </si>
  <si>
    <t>Faits divers</t>
  </si>
  <si>
    <t>Tristan Delabays</t>
  </si>
  <si>
    <t>STE</t>
  </si>
  <si>
    <t>Faits</t>
  </si>
  <si>
    <t>Points</t>
  </si>
  <si>
    <t>Matchs</t>
  </si>
  <si>
    <t>Henri Bazinet</t>
  </si>
  <si>
    <t>MTL</t>
  </si>
  <si>
    <t>Moyenne par équipe:</t>
  </si>
  <si>
    <t/>
  </si>
  <si>
    <t>Alexis Archambault</t>
  </si>
  <si>
    <t>STE</t>
  </si>
  <si>
    <t>Match avec le + de pts:</t>
  </si>
  <si>
    <t>MTL vs STE</t>
  </si>
  <si>
    <t>5QU</t>
  </si>
  <si>
    <t>Match le plus serré</t>
  </si>
  <si>
    <t>ÉQU vs QUI</t>
  </si>
  <si>
    <t>Enzo Fabrizio Calcagno-Miranda</t>
  </si>
  <si>
    <t>PAN</t>
  </si>
  <si>
    <t>Score le + haut</t>
  </si>
  <si>
    <t>STE</t>
  </si>
  <si>
    <t>Simon Racine</t>
  </si>
  <si>
    <t>ÉQU</t>
  </si>
  <si>
    <t>Questions les plus répondues</t>
  </si>
  <si>
    <t>Question</t>
  </si>
  <si>
    <t>Nombre</t>
  </si>
  <si>
    <t>Questions répondues une seule fois</t>
  </si>
  <si>
    <t>Question</t>
  </si>
  <si>
    <t>Joueur</t>
  </si>
  <si>
    <t>Nicolas Edwards</t>
  </si>
  <si>
    <t>Rémi Koumakpayi</t>
  </si>
  <si>
    <t>Olivier Lalonde</t>
  </si>
  <si>
    <t>Justine Robitaille</t>
  </si>
  <si>
    <t>Pascale Wivine Moko Foko</t>
  </si>
  <si>
    <t>Albert Lalonde</t>
  </si>
  <si>
    <t>Albert Lalonde</t>
  </si>
  <si>
    <t>Flora Bessim-Gagné</t>
  </si>
  <si>
    <t>Albert Lalonde</t>
  </si>
  <si>
    <t>Albert Lalonde</t>
  </si>
  <si>
    <t>Louis-Roy Langevin</t>
  </si>
  <si>
    <t>Nicolas Edwards</t>
  </si>
  <si>
    <t>François Ferland</t>
  </si>
  <si>
    <t>François Ferland</t>
  </si>
  <si>
    <t>Bogdan Sava</t>
  </si>
  <si>
    <t>Etienne Escalmel</t>
  </si>
  <si>
    <t>Questions non répondues</t>
  </si>
  <si>
    <t>Question</t>
  </si>
  <si>
    <t>Joueur</t>
  </si>
  <si>
    <t>Nicolas Edwards</t>
  </si>
  <si>
    <t>Catégorie presque parfaite (4/5)</t>
  </si>
  <si>
    <t>Joueur</t>
  </si>
  <si>
    <t>Catégorie</t>
  </si>
  <si>
    <t>Nicolas Edwards</t>
  </si>
  <si>
    <t>Cinéma et télévision</t>
  </si>
  <si>
    <t>MONTRÉAL NOUVELLE CAPITALE</t>
  </si>
  <si>
    <t>Nom d’équipe</t>
  </si>
  <si>
    <t>La dermatite chronique de Joséito</t>
  </si>
  <si>
    <t>MON</t>
  </si>
  <si>
    <t>LICAM</t>
  </si>
  <si>
    <t>C/U</t>
  </si>
  <si>
    <t>EQU</t>
  </si>
  <si>
    <t>Olivier Caron</t>
  </si>
  <si>
    <t>Louis Melançon</t>
  </si>
  <si>
    <t>Virg Gendron-Blais</t>
  </si>
  <si>
    <t>Julien Faucher</t>
  </si>
  <si>
    <t>Pascale Moko Foko</t>
  </si>
  <si>
    <t>Maxime Rouillon</t>
  </si>
  <si>
    <t>Raphaël Hugo Ouellet</t>
  </si>
  <si>
    <t>pigment pouvant obscurir toiles -&gt; Bitume</t>
  </si>
  <si>
    <t>QED Making of Americans -&gt; Gertrude Stein</t>
  </si>
  <si>
    <t>Périphérique Microsoft-&gt; Kinect</t>
  </si>
  <si>
    <t>instrument cusine brise noix -&gt;Casse-noisette</t>
  </si>
  <si>
    <t>Actrice Men go  out with me we break up-&gt;Delpy</t>
  </si>
  <si>
    <t>De Beauvoir à 40 points</t>
  </si>
  <si>
    <t>baseball  quart UCLA Expos -&gt; Carter</t>
  </si>
  <si>
    <t>mot valise singfiant goutte-&gt;Blobitecture</t>
  </si>
  <si>
    <t>Test informatique Carnegie-Mellon -&gt;CAPTCHA</t>
  </si>
  <si>
    <t>Métier de Francis Drake -&gt;Corsaire</t>
  </si>
  <si>
    <t>Renaud à 40 points</t>
  </si>
  <si>
    <t>chanteur sud-coréen Ninja Assasin -&gt;Rain</t>
  </si>
  <si>
    <t>conte Grimm vieux animaux capturent butin-&gt;Musiciens de Brême</t>
  </si>
  <si>
    <t>Sainte trinité horlogerie suisse avec Vacheron et Audemars -&gt;Patek Phillipe</t>
  </si>
  <si>
    <t>Technique picturale peindre sur papier photosensible avec produits chimques -&gt;Chimigramme</t>
  </si>
  <si>
    <t>Danse traditionnel espagnole aux corrida -&gt;Pasodoble</t>
  </si>
  <si>
    <t>auteur Amusing ourselves to death -&gt; Postman</t>
  </si>
  <si>
    <t>Film 2006 Zwick DiCaprio -&gt;Blood Diamond</t>
  </si>
  <si>
    <t>Groupe Eddie Vedder -&gt; Pearl Jam</t>
  </si>
  <si>
    <t>Prénom de la fille des Caillou-&gt; Agathe</t>
  </si>
  <si>
    <t>figurine sculptée village autrichien-&gt;Vénus de Willendorf</t>
  </si>
  <si>
    <t>Italie et É-U plus titré-&gt;Waterpolo</t>
  </si>
  <si>
    <t>Série BD Charlier-Giraud guerre sécession-&gt;Blueberry</t>
  </si>
  <si>
    <t>grand magasin ferme en 1978 -&gt;Dupuis Frères</t>
  </si>
  <si>
    <t>Protocole IEEE 802.3 -&gt;Ethernet</t>
  </si>
  <si>
    <t>Elvis Presley à 40 points</t>
  </si>
  <si>
    <t>Premier nom retiré Coupe Stanley-&gt;Basil Pocklington</t>
  </si>
  <si>
    <t>Médecine santé masculine-&gt;Andrologie</t>
  </si>
  <si>
    <t>Cy Young 2021 Blue Jays-&gt;Robbie Ray</t>
  </si>
  <si>
    <t>nez d'oiseau riche en fer=&gt; Pigeon</t>
  </si>
  <si>
    <t>insurrection Paris 1870-&gt;Commune de Paris</t>
  </si>
  <si>
    <t>collier moyen-âge décuple puissance-&gt;collier d'épaule</t>
  </si>
  <si>
    <t>Accords de Genève Indochine-&gt;1954</t>
  </si>
  <si>
    <t>congrès Danville Bromont, Baie-Saint-Paul -&gt; symposium</t>
  </si>
  <si>
    <t>roue chromatique 1704-&gt; Newton</t>
  </si>
  <si>
    <t>courant artistique 60 paysage-&gt; Land art</t>
  </si>
  <si>
    <t>île Berlin 5 musées: Museumsinsel</t>
  </si>
  <si>
    <t>Félin de Minecraft apprivoisé -&gt;Ocelot</t>
  </si>
  <si>
    <t>met viande farce et pate feuilleté-&gt;Boeuf Wellington</t>
  </si>
  <si>
    <t>Premier pont construit sur Saint-Laurent-&gt; Victoria</t>
  </si>
  <si>
    <t>Fable Lafontaine arbre déraciné-&gt; Le chêne et le roseau</t>
  </si>
  <si>
    <t>Mutant de Xmen transformer en metal-&gt;Colossus</t>
  </si>
  <si>
    <t>film de Tarantion avec Waltz Dr Schultz-&gt;Django Unchained</t>
  </si>
  <si>
    <t>Films Marvel Madden Harrington-&gt;Eternals</t>
  </si>
  <si>
    <t>Possesions espagnoles Maroc-&gt; Ceuta Melilla</t>
  </si>
  <si>
    <t>Macropodidés antilope gris géant ou roux-&gt;Kangourou</t>
  </si>
  <si>
    <t>Mesure Economist 1986-&gt;Indice Big Mac</t>
  </si>
  <si>
    <t>films Luigi, Guido, Mater-&gt; Cars</t>
  </si>
  <si>
    <t>constructeur Taycan Macan 911 Targa -&gt;Porsche</t>
  </si>
  <si>
    <t>Album Pink Floyd Pigs, Sheeps-&gt; Animals</t>
  </si>
  <si>
    <r>
      <t xml:space="preserve">Peintre </t>
    </r>
    <r>
      <rPr>
        <i/>
        <sz val="11"/>
        <color theme="1"/>
        <rFont val="Calibri"/>
        <family val="2"/>
        <scheme val="minor"/>
      </rPr>
      <t>fils de l'homme trahison des images</t>
    </r>
    <r>
      <rPr>
        <sz val="11"/>
        <color theme="1"/>
        <rFont val="Calibri"/>
        <family val="2"/>
        <scheme val="minor"/>
      </rPr>
      <t>-&gt;Magritte</t>
    </r>
  </si>
  <si>
    <t>pièce théâtre Josaphat-Le-Violon, Victoire Albertine-&gt;Bonbos assortis</t>
  </si>
  <si>
    <t>Texte David Gaudreau masculinité toxique-&gt; Ti-gars</t>
  </si>
  <si>
    <t>Monopoly Jardins Marvin unique loyer-&gt;$24</t>
  </si>
  <si>
    <t>Monstre de l'Okanagan-&gt;Ogopogo</t>
  </si>
  <si>
    <t>#29 Islanders-&gt; Brock Nelson</t>
  </si>
  <si>
    <t>Écart référendum 1995 +/-5k -&gt;54288</t>
  </si>
  <si>
    <t>Film Bond Laissé mort en Turquie-&gt;Skyfall</t>
  </si>
  <si>
    <t>Moyenne</t>
  </si>
  <si>
    <t>Jean-Pierre "Jipé" Paquet</t>
  </si>
  <si>
    <t>Simon Landry, Loïc Brochu*, Édouard Fournier*, Jean-Sébastien Kik*, Henri Leduc*, Julien Faucher</t>
  </si>
  <si>
    <t>Émile Raymond, Marie Pichette, Louis-Roy Langevin, Gabriel Malchelosse*, Maxime Rouillon</t>
  </si>
  <si>
    <t>Valérie Jacob, Anne-Marie Jacob, Étienne Lafleur, Mathieu Laforce, Olivier Caron</t>
  </si>
  <si>
    <t>Frédérick Jean-François, Thierry Lavoie, Karine-Myrgianie Jean-François, Isabelle Combey, Louis Melançon</t>
  </si>
  <si>
    <t>Jean-François Cusson</t>
  </si>
  <si>
    <t>Corinne P. Soucy</t>
  </si>
  <si>
    <t>Royaume adoptant christianisme Afrique-&gt;Aksoum</t>
  </si>
  <si>
    <t>Jeu spécialiste de mise en 40aine-&gt;Pandémie</t>
  </si>
  <si>
    <t>Patineurs artistiques médailles canada 1988-&gt;Orser Manley</t>
  </si>
  <si>
    <t>dernier à régner sur l'ensemble empire romain-&gt;Théodose</t>
  </si>
  <si>
    <t>Provinces au Sri Lanka -&gt;9</t>
  </si>
  <si>
    <t>Mo Gaba -&gt;Ravens de Baltimore</t>
  </si>
  <si>
    <t>Bridgerweight -&gt;224 livres</t>
  </si>
  <si>
    <t>ville intersection 158 117 -&gt;St-Jérôme</t>
  </si>
  <si>
    <t>Mises à jour taux directeur Banque Canada-&gt; 8</t>
  </si>
  <si>
    <t>Gouverneur Banque du Canada -&gt;Macklem</t>
  </si>
  <si>
    <t>Mot anglais violon non classiquer -&gt; fiddle</t>
  </si>
  <si>
    <t>3 fois champions tous pour un (30 Pts) -&gt;St-Arnaud</t>
  </si>
  <si>
    <t>Décoré odre Pléiade maitrise sciences po (40 pts) -&gt;St-Arnaud</t>
  </si>
  <si>
    <t>chanteuse 7 Félix interprète féminine outre Céline-&gt;Boulay</t>
  </si>
  <si>
    <t>(RTA) Plat culinaire viande crue-&gt;Tartare</t>
  </si>
  <si>
    <t>(RTA) Qualité de ce qui n'est pas soumis à mort-&gt;immortalité</t>
  </si>
  <si>
    <t>gardien plus de points une saison -&gt;Grant Fuhr</t>
  </si>
  <si>
    <t>plant meneur au points Giro -&gt;Cyclamen</t>
  </si>
  <si>
    <t>République arabe unie -&gt;Égypte Syrie</t>
  </si>
  <si>
    <t>Gravure matériel en taille d'épargne -&gt;Linogravure</t>
  </si>
  <si>
    <t>Personnage Ellmaleh Auteuil Richard Villeret-&gt;Françcois Pignon</t>
  </si>
  <si>
    <t>Association françcaise hôtels de luxe 70 pays -&gt;Relais &amp; Châteaux</t>
  </si>
  <si>
    <t>Jeu Quantic Dream avex voix de W. Defoe et E. Page -&gt;Beyond : Two Souls</t>
  </si>
  <si>
    <t>Groupe Mtal Health, Cum on Feel the Noize -&gt;Quiet riot</t>
  </si>
  <si>
    <t>gerne musical venu d'Angola breakdance samba électro-&gt;Kuduro</t>
  </si>
  <si>
    <t>ville Plais Royal Slottet -&gt;Oslo</t>
  </si>
  <si>
    <t>Branche médecine étudie supression des sensations-&gt;Anesthésiologie</t>
  </si>
  <si>
    <t>Roman de William Styron 79 film de Alan J. Pakula 82-&gt; Sophie's Choice</t>
  </si>
  <si>
    <t>Expression  s'inspirant de Teddy Roosevelt -&gt;New Deal</t>
  </si>
  <si>
    <t>Mascotte LNH Slapshot Pete et Re-Pete Oiseaux -&gt;Penguins</t>
  </si>
  <si>
    <t>Empire islamique Gao -&gt;Songhaï</t>
  </si>
  <si>
    <t>Peintre rococo françcais Louis XV Lumière du Monde -&gt;Boucher</t>
  </si>
  <si>
    <t>(CIT) Nom donné à un des claviers de l'orgue -&gt;Récit</t>
  </si>
  <si>
    <t>militante cofondatrice Parti communiste allemand-&gt;Luxembourg</t>
  </si>
  <si>
    <t>Politiques économiques 1930 -&gt;New Deal</t>
  </si>
  <si>
    <t>Traités 1713 Guerre de succesion d'Espagne-&gt;Utrecht</t>
  </si>
  <si>
    <t>Jeu vidéo 1982 récupérer objets 20 cavernes -&gt;Manic Miner</t>
  </si>
  <si>
    <t>Capitale aricaine 2e plus proche au monde de l'Équateur-&gt;Kampala</t>
  </si>
  <si>
    <t>Réserve naturelle Québec monts Echo Singer Sutton -&gt;Montagnes Vertes</t>
  </si>
  <si>
    <t>Paul Simon à 40 points</t>
  </si>
  <si>
    <t>Artisan décorer ouvragre d'orfèvrerie -&gt;Ciseleur</t>
  </si>
  <si>
    <t>constante 6.,626*10^-34 -&gt;Planck</t>
  </si>
  <si>
    <t>Trophée du Super Bowl -&gt;Vince Lombardi</t>
  </si>
  <si>
    <t>Catégorie U13 ancien nom -&gt;Pee Wee</t>
  </si>
  <si>
    <t>22e et 24e président américain-&gt;Cleveland</t>
  </si>
  <si>
    <t>Régime alimentaire aliments influence équilibre acide-base -&gt;Alcalin</t>
  </si>
  <si>
    <t>pâtes gigli en cône ou fleur italien clochette -&gt;Campanelle</t>
  </si>
  <si>
    <t>Règle de raisonnement: Ne jamais attribuer à la malveillance-&gt;Rasoir de Hanlon</t>
  </si>
  <si>
    <t>Personnage Ludivine Saigner Julia Roberts-&gt;Fée Clochette</t>
  </si>
  <si>
    <t>Friandise de Hersey plus vendue au monde -&gt;Reese's</t>
  </si>
  <si>
    <t xml:space="preserve"> Si Général c'est Filomena Tassi Ministre Services publics-&gt;Receveur</t>
  </si>
  <si>
    <t>ville du départ Tour de France 2022-&gt;Copenhague</t>
  </si>
  <si>
    <t>Ex Yakoutie plus grande subdivision  au monde-&gt;Sakha</t>
  </si>
  <si>
    <t>Éloïse Thompson</t>
  </si>
  <si>
    <t>Acronyme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</si>
</sst>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0" applyNumberFormat="1"/>
    <xf numFmtId="1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Alignment="1">
      <alignment wrapText="1"/>
    </xf>
    <xf numFmtId="0" fontId="0" fillId="0" borderId="1" xfId="0" applyBorder="1"/>
    <xf numFmtId="0" fontId="0" fillId="0" borderId="0" xfId="0"/>
    <xf numFmtId="0" fontId="0" fillId="0" borderId="0" xfId="0"/>
    <xf numFmtId="2" fontId="0" fillId="0" borderId="0" xfId="0" applyNumberFormat="1"/>
    <xf numFmtId="2" fontId="1" fillId="0" borderId="0" xfId="0" applyNumberFormat="1" applyFont="1"/>
    <xf numFmtId="0" fontId="0" fillId="0" borderId="0" xfId="0" applyFill="1" applyBorder="1"/>
    <xf numFmtId="2" fontId="0" fillId="0" borderId="0" xfId="0" applyNumberFormat="1"/>
    <xf numFmtId="0" fontId="1" fillId="0" borderId="0" xfId="0" applyFont="1"/>
    <xf numFmtId="0" fontId="0" fillId="0" borderId="0" xfId="0" applyFont="1"/>
    <xf numFmtId="2" fontId="0" fillId="0" borderId="0" xfId="0" applyNumberFormat="1" applyFont="1"/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2" fontId="0" fillId="0" borderId="0" xfId="0" applyNumberFormat="1" applyFont="1" applyBorder="1" applyAlignment="1">
      <alignment horizontal="right" wrapText="1"/>
    </xf>
    <xf numFmtId="2" fontId="0" fillId="0" borderId="1" xfId="0" applyNumberFormat="1" applyBorder="1"/>
    <xf numFmtId="2" fontId="0" fillId="2" borderId="0" xfId="0" applyNumberFormat="1" applyFont="1" applyFill="1" applyBorder="1" applyAlignment="1">
      <alignment horizontal="right" wrapText="1"/>
    </xf>
  </cellXfs>
  <cellStyles count="1">
    <cellStyle name="Normal" xfId="0" builtinId="0"/>
  </cellStyles>
  <dxfs count="195"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numFmt numFmtId="2" formatCode="0.00"/>
    </dxf>
    <dxf>
      <numFmt numFmtId="2" formatCode="0.00"/>
    </dxf>
    <dxf>
      <numFmt numFmtId="2" formatCode="0.00"/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ont>
        <b/>
        <i val="0"/>
        <color theme="0"/>
      </font>
      <fill>
        <patternFill>
          <bgColor theme="3" tint="-0.24994659260841701"/>
        </patternFill>
      </fill>
    </dxf>
  </dxfs>
  <tableStyles count="0" defaultTableStyle="TableStyleMedium7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D26" totalsRowShown="0">
  <autoFilter ref="A1:D26" xr:uid="{00000000-0009-0000-0100-000001000000}"/>
  <tableColumns count="4">
    <tableColumn id="1" xr3:uid="{00000000-0010-0000-0000-000001000000}" name="Acronyme"/>
    <tableColumn id="2" xr3:uid="{00000000-0010-0000-0000-000002000000}" name="Équipe"/>
    <tableColumn id="3" xr3:uid="{00000000-0010-0000-0000-000003000000}" name="Division"/>
    <tableColumn id="4" xr3:uid="{00000000-0010-0000-0000-000004000000}" name="Joueurs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8000000}" name="Table10" displayName="Table10" ref="N12:O17" totalsRowShown="0">
  <autoFilter ref="N12:O17" xr:uid="{00000000-0009-0000-0100-00000A000000}"/>
  <tableColumns count="2">
    <tableColumn id="1" xr3:uid="{00000000-0010-0000-0800-000001000000}" name="Question"/>
    <tableColumn id="2" xr3:uid="{00000000-0010-0000-0800-000002000000}" name="Nombre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9000000}" name="Table11" displayName="Table11" ref="N20:P26" totalsRowShown="0">
  <autoFilter ref="N20:P26" xr:uid="{00000000-0009-0000-0100-00000B000000}"/>
  <tableColumns count="3">
    <tableColumn id="1" xr3:uid="{00000000-0010-0000-0900-000001000000}" name="Faits"/>
    <tableColumn id="2" xr3:uid="{00000000-0010-0000-0900-000002000000}" name="Points"/>
    <tableColumn id="3" xr3:uid="{00000000-0010-0000-0900-000003000000}" name="Matchs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A000000}" name="Table12" displayName="Table12" ref="N29:O32" totalsRowShown="0">
  <autoFilter ref="N29:O32" xr:uid="{00000000-0009-0000-0100-00000C000000}"/>
  <tableColumns count="2">
    <tableColumn id="1" xr3:uid="{00000000-0010-0000-0A00-000001000000}" name="Question"/>
    <tableColumn id="2" xr3:uid="{00000000-0010-0000-0A00-000002000000}" name="Nombre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Table13" displayName="Table13" ref="N35:O41" totalsRowShown="0">
  <autoFilter ref="N35:O41" xr:uid="{00000000-0009-0000-0100-00000D000000}"/>
  <tableColumns count="2">
    <tableColumn id="1" xr3:uid="{00000000-0010-0000-0B00-000001000000}" name="Question"/>
    <tableColumn id="2" xr3:uid="{00000000-0010-0000-0B00-000002000000}" name="Joueur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le14" displayName="Table14" ref="N44:N49" totalsRowShown="0">
  <autoFilter ref="N44:N49" xr:uid="{00000000-0009-0000-0100-00000E000000}"/>
  <tableColumns count="1">
    <tableColumn id="1" xr3:uid="{00000000-0010-0000-0C00-000001000000}" name="Question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le15" displayName="Table15" ref="N52:O53" totalsRowShown="0">
  <autoFilter ref="N52:O53" xr:uid="{00000000-0009-0000-0100-00000F000000}"/>
  <tableColumns count="2">
    <tableColumn id="1" xr3:uid="{00000000-0010-0000-0D00-000001000000}" name="Joueur"/>
    <tableColumn id="2" xr3:uid="{00000000-0010-0000-0D00-000002000000}" name="Catégorie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Table16" displayName="Table16" ref="A2:G11" totalsRowShown="0">
  <autoFilter ref="A2:G11" xr:uid="{00000000-0009-0000-0100-000010000000}"/>
  <tableColumns count="7">
    <tableColumn id="1" xr3:uid="{00000000-0010-0000-0E00-000001000000}" name="Identifiant"/>
    <tableColumn id="2" xr3:uid="{00000000-0010-0000-0E00-000002000000}" name="Équipe A"/>
    <tableColumn id="3" xr3:uid="{00000000-0010-0000-0E00-000003000000}" name="Pointage A"/>
    <tableColumn id="4" xr3:uid="{00000000-0010-0000-0E00-000004000000}" name="Équipe B"/>
    <tableColumn id="5" xr3:uid="{00000000-0010-0000-0E00-000005000000}" name="Pointage B"/>
    <tableColumn id="6" xr3:uid="{00000000-0010-0000-0E00-000006000000}" name="Total"/>
    <tableColumn id="7" xr3:uid="{00000000-0010-0000-0E00-000007000000}" name="Écart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Table17" displayName="Table17" ref="I2:L70" totalsRowShown="0">
  <autoFilter ref="I2:L70" xr:uid="{00000000-0009-0000-0100-000011000000}"/>
  <tableColumns count="4">
    <tableColumn id="1" xr3:uid="{00000000-0010-0000-0F00-000001000000}" name="Joueur"/>
    <tableColumn id="2" xr3:uid="{00000000-0010-0000-0F00-000002000000}" name="Équipe"/>
    <tableColumn id="3" xr3:uid="{00000000-0010-0000-0F00-000003000000}" name="Points"/>
    <tableColumn id="4" xr3:uid="{00000000-0010-0000-0F00-000004000000}" name="Moins 10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Table18" displayName="Table18" ref="N4:O9" totalsRowShown="0">
  <autoFilter ref="N4:O9" xr:uid="{00000000-0009-0000-0100-000012000000}"/>
  <tableColumns count="2">
    <tableColumn id="1" xr3:uid="{00000000-0010-0000-1000-000001000000}" name="Joueur"/>
    <tableColumn id="2" xr3:uid="{00000000-0010-0000-1000-000002000000}" name="Nombre"/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Table19" displayName="Table19" ref="N12:O17" totalsRowShown="0">
  <autoFilter ref="N12:O17" xr:uid="{00000000-0009-0000-0100-000013000000}"/>
  <tableColumns count="2">
    <tableColumn id="1" xr3:uid="{00000000-0010-0000-1100-000001000000}" name="Question"/>
    <tableColumn id="2" xr3:uid="{00000000-0010-0000-1100-000002000000}" name="Nombre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2:Q17" totalsRowShown="0">
  <autoFilter ref="A2:Q17" xr:uid="{00000000-0009-0000-0100-000002000000}"/>
  <sortState xmlns:xlrd2="http://schemas.microsoft.com/office/spreadsheetml/2017/richdata2" ref="A3:Q17">
    <sortCondition ref="D2:D17"/>
  </sortState>
  <tableColumns count="17">
    <tableColumn id="1" xr3:uid="{00000000-0010-0000-0100-000001000000}" name="Saison"/>
    <tableColumn id="17" xr3:uid="{00000000-0010-0000-0100-000011000000}" name="Rang"/>
    <tableColumn id="2" xr3:uid="{00000000-0010-0000-0100-000002000000}" name="Code"/>
    <tableColumn id="3" xr3:uid="{00000000-0010-0000-0100-000003000000}" name="Équipe"/>
    <tableColumn id="4" xr3:uid="{00000000-0010-0000-0100-000004000000}" name="Parties"/>
    <tableColumn id="5" xr3:uid="{00000000-0010-0000-0100-000005000000}" name="GV"/>
    <tableColumn id="14" xr3:uid="{00000000-0010-0000-0100-00000E000000}" name="V"/>
    <tableColumn id="15" xr3:uid="{00000000-0010-0000-0100-00000F000000}" name="N"/>
    <tableColumn id="6" xr3:uid="{00000000-0010-0000-0100-000006000000}" name="D"/>
    <tableColumn id="7" xr3:uid="{00000000-0010-0000-0100-000007000000}" name="GD"/>
    <tableColumn id="8" xr3:uid="{00000000-0010-0000-0100-000008000000}" name="Points de classement"/>
    <tableColumn id="9" xr3:uid="{00000000-0010-0000-0100-000009000000}" name="Points de classement par partie"/>
    <tableColumn id="10" xr3:uid="{00000000-0010-0000-0100-00000A000000}" name="Points Pour"/>
    <tableColumn id="11" xr3:uid="{00000000-0010-0000-0100-00000B000000}" name="Points Pour Moy."/>
    <tableColumn id="12" xr3:uid="{00000000-0010-0000-0100-00000C000000}" name="Points Contre"/>
    <tableColumn id="18" xr3:uid="{00000000-0010-0000-0100-000012000000}" name="Points Contre Moy."/>
    <tableColumn id="13" xr3:uid="{00000000-0010-0000-0100-00000D000000}" name="Décision par défaut"/>
  </tableColumns>
  <tableStyleInfo name="TableStyleMedium7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Table20" displayName="Table20" ref="N20:P26" totalsRowShown="0">
  <autoFilter ref="N20:P26" xr:uid="{00000000-0009-0000-0100-000014000000}"/>
  <tableColumns count="3">
    <tableColumn id="1" xr3:uid="{00000000-0010-0000-1200-000001000000}" name="Faits"/>
    <tableColumn id="2" xr3:uid="{00000000-0010-0000-1200-000002000000}" name="Points"/>
    <tableColumn id="3" xr3:uid="{00000000-0010-0000-1200-000003000000}" name="Matchs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Table21" displayName="Table21" ref="N29:O32" totalsRowShown="0">
  <autoFilter ref="N29:O32" xr:uid="{00000000-0009-0000-0100-000015000000}"/>
  <tableColumns count="2">
    <tableColumn id="1" xr3:uid="{00000000-0010-0000-1300-000001000000}" name="Question"/>
    <tableColumn id="2" xr3:uid="{00000000-0010-0000-1300-000002000000}" name="Nombre"/>
  </tableColumns>
  <tableStyleInfo name="TableStyleMedium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Table22" displayName="Table22" ref="N35:O37" totalsRowShown="0">
  <autoFilter ref="N35:O37" xr:uid="{00000000-0009-0000-0100-000016000000}"/>
  <tableColumns count="2">
    <tableColumn id="1" xr3:uid="{00000000-0010-0000-1400-000001000000}" name="Question"/>
    <tableColumn id="2" xr3:uid="{00000000-0010-0000-1400-000002000000}" name="Joueur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Table23" displayName="Table23" ref="N40:N46" totalsRowShown="0">
  <autoFilter ref="N40:N46" xr:uid="{00000000-0009-0000-0100-000017000000}"/>
  <tableColumns count="1">
    <tableColumn id="1" xr3:uid="{00000000-0010-0000-1500-000001000000}" name="Question"/>
  </tableColumns>
  <tableStyleInfo name="TableStyleMedium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6000000}" name="Table24" displayName="Table24" ref="N49:N50" totalsRowShown="0">
  <autoFilter ref="N49:N50" xr:uid="{00000000-0009-0000-0100-000018000000}"/>
  <tableColumns count="1">
    <tableColumn id="1" xr3:uid="{00000000-0010-0000-1600-000001000000}" name="Joueur"/>
  </tableColumns>
  <tableStyleInfo name="TableStyleMedium7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7000000}" name="Table25" displayName="Table25" ref="N53:O60" totalsRowShown="0">
  <autoFilter ref="N53:O60" xr:uid="{00000000-0009-0000-0100-000019000000}"/>
  <tableColumns count="2">
    <tableColumn id="1" xr3:uid="{00000000-0010-0000-1700-000001000000}" name="Joueur"/>
    <tableColumn id="2" xr3:uid="{00000000-0010-0000-1700-000002000000}" name="Catégorie"/>
  </tableColumns>
  <tableStyleInfo name="TableStyleMedium7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8000000}" name="Table26" displayName="Table26" ref="A2:G9" totalsRowShown="0">
  <autoFilter ref="A2:G9" xr:uid="{00000000-0009-0000-0100-00001A000000}"/>
  <tableColumns count="7">
    <tableColumn id="1" xr3:uid="{00000000-0010-0000-1800-000001000000}" name="Identifiant"/>
    <tableColumn id="2" xr3:uid="{00000000-0010-0000-1800-000002000000}" name="Équipe A"/>
    <tableColumn id="3" xr3:uid="{00000000-0010-0000-1800-000003000000}" name="Pointage A"/>
    <tableColumn id="4" xr3:uid="{00000000-0010-0000-1800-000004000000}" name="Équipe B"/>
    <tableColumn id="5" xr3:uid="{00000000-0010-0000-1800-000005000000}" name="Pointage B"/>
    <tableColumn id="6" xr3:uid="{00000000-0010-0000-1800-000006000000}" name="Total"/>
    <tableColumn id="7" xr3:uid="{00000000-0010-0000-1800-000007000000}" name="Écart"/>
  </tableColumns>
  <tableStyleInfo name="TableStyleMedium7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9000000}" name="Table27" displayName="Table27" ref="I2:L57" totalsRowShown="0">
  <autoFilter ref="I2:L57" xr:uid="{00000000-0009-0000-0100-00001B000000}"/>
  <tableColumns count="4">
    <tableColumn id="1" xr3:uid="{00000000-0010-0000-1900-000001000000}" name="Joueur"/>
    <tableColumn id="2" xr3:uid="{00000000-0010-0000-1900-000002000000}" name="Équipe"/>
    <tableColumn id="3" xr3:uid="{00000000-0010-0000-1900-000003000000}" name="Points"/>
    <tableColumn id="4" xr3:uid="{00000000-0010-0000-1900-000004000000}" name="Moins 10"/>
  </tableColumns>
  <tableStyleInfo name="TableStyleMedium7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A000000}" name="Table28" displayName="Table28" ref="N4:O9" totalsRowShown="0">
  <autoFilter ref="N4:O9" xr:uid="{00000000-0009-0000-0100-00001C000000}"/>
  <tableColumns count="2">
    <tableColumn id="1" xr3:uid="{00000000-0010-0000-1A00-000001000000}" name="Joueur"/>
    <tableColumn id="2" xr3:uid="{00000000-0010-0000-1A00-000002000000}" name="Nombre"/>
  </tableColumns>
  <tableStyleInfo name="TableStyleMedium7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B000000}" name="Table29" displayName="Table29" ref="N12:O17" totalsRowShown="0">
  <autoFilter ref="N12:O17" xr:uid="{00000000-0009-0000-0100-00001D000000}"/>
  <tableColumns count="2">
    <tableColumn id="1" xr3:uid="{00000000-0010-0000-1B00-000001000000}" name="Question"/>
    <tableColumn id="2" xr3:uid="{00000000-0010-0000-1B00-000002000000}" name="Nombre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20:Q30" totalsRowShown="0">
  <autoFilter ref="A20:Q30" xr:uid="{00000000-0009-0000-0100-000003000000}"/>
  <tableColumns count="17">
    <tableColumn id="1" xr3:uid="{00000000-0010-0000-0200-000001000000}" name="Saison"/>
    <tableColumn id="17" xr3:uid="{00000000-0010-0000-0200-000011000000}" name="Rang"/>
    <tableColumn id="2" xr3:uid="{00000000-0010-0000-0200-000002000000}" name="Code"/>
    <tableColumn id="3" xr3:uid="{00000000-0010-0000-0200-000003000000}" name="Équipe"/>
    <tableColumn id="4" xr3:uid="{00000000-0010-0000-0200-000004000000}" name="Parties"/>
    <tableColumn id="5" xr3:uid="{00000000-0010-0000-0200-000005000000}" name="GV"/>
    <tableColumn id="14" xr3:uid="{00000000-0010-0000-0200-00000E000000}" name="V"/>
    <tableColumn id="15" xr3:uid="{00000000-0010-0000-0200-00000F000000}" name="N"/>
    <tableColumn id="6" xr3:uid="{00000000-0010-0000-0200-000006000000}" name="D"/>
    <tableColumn id="7" xr3:uid="{00000000-0010-0000-0200-000007000000}" name="GD"/>
    <tableColumn id="8" xr3:uid="{00000000-0010-0000-0200-000008000000}" name="Points de classement"/>
    <tableColumn id="9" xr3:uid="{00000000-0010-0000-0200-000009000000}" name="Points de classement par partie"/>
    <tableColumn id="10" xr3:uid="{00000000-0010-0000-0200-00000A000000}" name="Points Pour"/>
    <tableColumn id="11" xr3:uid="{00000000-0010-0000-0200-00000B000000}" name="Points Pour Moy."/>
    <tableColumn id="12" xr3:uid="{00000000-0010-0000-0200-00000C000000}" name="Points Contre"/>
    <tableColumn id="18" xr3:uid="{00000000-0010-0000-0200-000012000000}" name="Points Contre Moy."/>
    <tableColumn id="13" xr3:uid="{00000000-0010-0000-0200-00000D000000}" name="Décision par défaut"/>
  </tableColumns>
  <tableStyleInfo name="TableStyleMedium7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C000000}" name="Table30" displayName="Table30" ref="N20:P26" totalsRowShown="0">
  <autoFilter ref="N20:P26" xr:uid="{00000000-0009-0000-0100-00001E000000}"/>
  <tableColumns count="3">
    <tableColumn id="1" xr3:uid="{00000000-0010-0000-1C00-000001000000}" name="Faits"/>
    <tableColumn id="2" xr3:uid="{00000000-0010-0000-1C00-000002000000}" name="Points"/>
    <tableColumn id="3" xr3:uid="{00000000-0010-0000-1C00-000003000000}" name="Matchs"/>
  </tableColumns>
  <tableStyleInfo name="TableStyleMedium7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D000000}" name="Table31" displayName="Table31" ref="N29:O32" totalsRowShown="0">
  <autoFilter ref="N29:O32" xr:uid="{00000000-0009-0000-0100-00001F000000}"/>
  <tableColumns count="2">
    <tableColumn id="1" xr3:uid="{00000000-0010-0000-1D00-000001000000}" name="Question"/>
    <tableColumn id="2" xr3:uid="{00000000-0010-0000-1D00-000002000000}" name="Nombre"/>
  </tableColumns>
  <tableStyleInfo name="TableStyleMedium7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E000000}" name="Table32" displayName="Table32" ref="N35:O38" totalsRowShown="0">
  <autoFilter ref="N35:O38" xr:uid="{00000000-0009-0000-0100-000020000000}"/>
  <tableColumns count="2">
    <tableColumn id="1" xr3:uid="{00000000-0010-0000-1E00-000001000000}" name="Question"/>
    <tableColumn id="2" xr3:uid="{00000000-0010-0000-1E00-000002000000}" name="Joueur"/>
  </tableColumns>
  <tableStyleInfo name="TableStyleMedium7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1F000000}" name="Table33" displayName="Table33" ref="N41:N47" totalsRowShown="0">
  <autoFilter ref="N41:N47" xr:uid="{00000000-0009-0000-0100-000021000000}"/>
  <tableColumns count="1">
    <tableColumn id="1" xr3:uid="{00000000-0010-0000-1F00-000001000000}" name="Question"/>
  </tableColumns>
  <tableStyleInfo name="TableStyleMedium7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0000000}" name="Table34" displayName="Table34" ref="N50:O51" totalsRowShown="0">
  <autoFilter ref="N50:O51" xr:uid="{00000000-0009-0000-0100-000022000000}"/>
  <tableColumns count="2">
    <tableColumn id="1" xr3:uid="{00000000-0010-0000-2000-000001000000}" name="Joueur"/>
    <tableColumn id="2" xr3:uid="{00000000-0010-0000-2000-000002000000}" name="Catégorie"/>
  </tableColumns>
  <tableStyleInfo name="TableStyleMedium7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1000000}" name="Table35" displayName="Table35" ref="A2:G9" totalsRowShown="0">
  <autoFilter ref="A2:G9" xr:uid="{00000000-0009-0000-0100-000023000000}"/>
  <tableColumns count="7">
    <tableColumn id="1" xr3:uid="{00000000-0010-0000-2100-000001000000}" name="Identifiant"/>
    <tableColumn id="2" xr3:uid="{00000000-0010-0000-2100-000002000000}" name="Équipe A"/>
    <tableColumn id="3" xr3:uid="{00000000-0010-0000-2100-000003000000}" name="Pointage A"/>
    <tableColumn id="4" xr3:uid="{00000000-0010-0000-2100-000004000000}" name="Équipe B"/>
    <tableColumn id="5" xr3:uid="{00000000-0010-0000-2100-000005000000}" name="Pointage B"/>
    <tableColumn id="6" xr3:uid="{00000000-0010-0000-2100-000006000000}" name="Total"/>
    <tableColumn id="7" xr3:uid="{00000000-0010-0000-2100-000007000000}" name="Écart"/>
  </tableColumns>
  <tableStyleInfo name="TableStyleMedium7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2000000}" name="Table36" displayName="Table36" ref="I2:L55" totalsRowShown="0">
  <autoFilter ref="I2:L55" xr:uid="{00000000-0009-0000-0100-000024000000}"/>
  <tableColumns count="4">
    <tableColumn id="1" xr3:uid="{00000000-0010-0000-2200-000001000000}" name="Joueur"/>
    <tableColumn id="2" xr3:uid="{00000000-0010-0000-2200-000002000000}" name="Équipe"/>
    <tableColumn id="3" xr3:uid="{00000000-0010-0000-2200-000003000000}" name="Points"/>
    <tableColumn id="4" xr3:uid="{00000000-0010-0000-2200-000004000000}" name="Moins 10"/>
  </tableColumns>
  <tableStyleInfo name="TableStyleMedium7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3000000}" name="Table37" displayName="Table37" ref="N4:O9" totalsRowShown="0">
  <autoFilter ref="N4:O9" xr:uid="{00000000-0009-0000-0100-000025000000}"/>
  <tableColumns count="2">
    <tableColumn id="1" xr3:uid="{00000000-0010-0000-2300-000001000000}" name="Joueur"/>
    <tableColumn id="2" xr3:uid="{00000000-0010-0000-2300-000002000000}" name="Nombre"/>
  </tableColumns>
  <tableStyleInfo name="TableStyleMedium7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4000000}" name="Table38" displayName="Table38" ref="N12:O17" totalsRowShown="0">
  <autoFilter ref="N12:O17" xr:uid="{00000000-0009-0000-0100-000026000000}"/>
  <tableColumns count="2">
    <tableColumn id="1" xr3:uid="{00000000-0010-0000-2400-000001000000}" name="Question"/>
    <tableColumn id="2" xr3:uid="{00000000-0010-0000-2400-000002000000}" name="Nombre"/>
  </tableColumns>
  <tableStyleInfo name="TableStyleMedium7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5000000}" name="Table39" displayName="Table39" ref="N20:P26" totalsRowShown="0">
  <autoFilter ref="N20:P26" xr:uid="{00000000-0009-0000-0100-000027000000}"/>
  <tableColumns count="3">
    <tableColumn id="1" xr3:uid="{00000000-0010-0000-2500-000001000000}" name="Faits"/>
    <tableColumn id="2" xr3:uid="{00000000-0010-0000-2500-000002000000}" name="Points"/>
    <tableColumn id="3" xr3:uid="{00000000-0010-0000-2500-000003000000}" name="Matchs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4" displayName="Table4" ref="A1:Z26" totalsRowShown="0">
  <autoFilter ref="A1:Z26" xr:uid="{00000000-0009-0000-0100-000004000000}"/>
  <sortState xmlns:xlrd2="http://schemas.microsoft.com/office/spreadsheetml/2017/richdata2" ref="A2:Z26">
    <sortCondition descending="1" ref="Y1:Y26"/>
  </sortState>
  <tableColumns count="26">
    <tableColumn id="1" xr3:uid="{00000000-0010-0000-0300-000001000000}" name="Code"/>
    <tableColumn id="2" xr3:uid="{00000000-0010-0000-0300-000002000000}" name="Division"/>
    <tableColumn id="3" xr3:uid="{00000000-0010-0000-0300-000003000000}" name="Nom"/>
    <tableColumn id="4" xr3:uid="{00000000-0010-0000-0300-000004000000}" name="Matchs joués"/>
    <tableColumn id="5" xr3:uid="{00000000-0010-0000-0300-000005000000}" name="La liste"/>
    <tableColumn id="6" xr3:uid="{00000000-0010-0000-0300-000006000000}" name="Sports"/>
    <tableColumn id="7" xr3:uid="{00000000-0010-0000-0300-000007000000}" name="Sciences"/>
    <tableColumn id="8" xr3:uid="{00000000-0010-0000-0300-000008000000}" name="Histoire (De la préhistoire à 1970)"/>
    <tableColumn id="9" xr3:uid="{00000000-0010-0000-0300-000009000000}" name="Arts"/>
    <tableColumn id="10" xr3:uid="{00000000-0010-0000-0300-00000A000000}" name="Kamikaze"/>
    <tableColumn id="11" xr3:uid="{00000000-0010-0000-0300-00000B000000}" name="Vocabulaire/Particularités orthographiques"/>
    <tableColumn id="12" xr3:uid="{00000000-0010-0000-0300-00000C000000}" name="Cinéma et télévision"/>
    <tableColumn id="13" xr3:uid="{00000000-0010-0000-0300-00000D000000}" name="Géographie et tourisme"/>
    <tableColumn id="14" xr3:uid="{00000000-0010-0000-0300-00000E000000}" name="Sciences humaines et langage"/>
    <tableColumn id="15" xr3:uid="{00000000-0010-0000-0300-00000F000000}" name="Duel"/>
    <tableColumn id="16" xr3:uid="{00000000-0010-0000-0300-000010000000}" name="Musique"/>
    <tableColumn id="17" xr3:uid="{00000000-0010-0000-0300-000011000000}" name="Littérature"/>
    <tableColumn id="18" xr3:uid="{00000000-0010-0000-0300-000012000000}" name="Identification par indices"/>
    <tableColumn id="19" xr3:uid="{00000000-0010-0000-0300-000013000000}" name="Art de vivre"/>
    <tableColumn id="20" xr3:uid="{00000000-0010-0000-0300-000014000000}" name="Le choix"/>
    <tableColumn id="21" xr3:uid="{00000000-0010-0000-0300-000015000000}" name="Événements depuis 1970"/>
    <tableColumn id="22" xr3:uid="{00000000-0010-0000-0300-000016000000}" name="Extraits, synopsis et citations"/>
    <tableColumn id="23" xr3:uid="{00000000-0010-0000-0300-000017000000}" name="Résurrection"/>
    <tableColumn id="24" xr3:uid="{00000000-0010-0000-0300-000018000000}" name="Éclairs" dataDxfId="131"/>
    <tableColumn id="25" xr3:uid="{00000000-0010-0000-0300-000019000000}" name="Total" dataDxfId="130"/>
    <tableColumn id="26" xr3:uid="{00000000-0010-0000-0300-00001A000000}" name="Moins dix" dataDxfId="129"/>
  </tableColumns>
  <tableStyleInfo name="TableStyleMedium7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6000000}" name="Table40" displayName="Table40" ref="N29:O32" totalsRowShown="0">
  <autoFilter ref="N29:O32" xr:uid="{00000000-0009-0000-0100-000028000000}"/>
  <tableColumns count="2">
    <tableColumn id="1" xr3:uid="{00000000-0010-0000-2600-000001000000}" name="Question"/>
    <tableColumn id="2" xr3:uid="{00000000-0010-0000-2600-000002000000}" name="Nombre"/>
  </tableColumns>
  <tableStyleInfo name="TableStyleMedium7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7000000}" name="Table41" displayName="Table41" ref="N35:O36" totalsRowShown="0">
  <autoFilter ref="N35:O36" xr:uid="{00000000-0009-0000-0100-000029000000}"/>
  <tableColumns count="2">
    <tableColumn id="1" xr3:uid="{00000000-0010-0000-2700-000001000000}" name="Question"/>
    <tableColumn id="2" xr3:uid="{00000000-0010-0000-2700-000002000000}" name="Joueur"/>
  </tableColumns>
  <tableStyleInfo name="TableStyleMedium7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8000000}" name="Table42" displayName="Table42" ref="N39:N47" totalsRowShown="0">
  <autoFilter ref="N39:N47" xr:uid="{00000000-0009-0000-0100-00002A000000}"/>
  <tableColumns count="1">
    <tableColumn id="1" xr3:uid="{00000000-0010-0000-2800-000001000000}" name="Question"/>
  </tableColumns>
  <tableStyleInfo name="TableStyleMedium7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9000000}" name="Table43" displayName="Table43" ref="N50:N52" totalsRowShown="0">
  <autoFilter ref="N50:N52" xr:uid="{00000000-0009-0000-0100-00002B000000}"/>
  <tableColumns count="1">
    <tableColumn id="1" xr3:uid="{00000000-0010-0000-2900-000001000000}" name="Joueur"/>
  </tableColumns>
  <tableStyleInfo name="TableStyleMedium7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A000000}" name="Table44" displayName="Table44" ref="A2:G11" totalsRowShown="0">
  <autoFilter ref="A2:G11" xr:uid="{00000000-0009-0000-0100-00002C000000}"/>
  <tableColumns count="7">
    <tableColumn id="1" xr3:uid="{00000000-0010-0000-2A00-000001000000}" name="Identifiant"/>
    <tableColumn id="2" xr3:uid="{00000000-0010-0000-2A00-000002000000}" name="Équipe A"/>
    <tableColumn id="3" xr3:uid="{00000000-0010-0000-2A00-000003000000}" name="Pointage A"/>
    <tableColumn id="4" xr3:uid="{00000000-0010-0000-2A00-000004000000}" name="Équipe B"/>
    <tableColumn id="5" xr3:uid="{00000000-0010-0000-2A00-000005000000}" name="Pointage B"/>
    <tableColumn id="6" xr3:uid="{00000000-0010-0000-2A00-000006000000}" name="Total"/>
    <tableColumn id="7" xr3:uid="{00000000-0010-0000-2A00-000007000000}" name="Écart"/>
  </tableColumns>
  <tableStyleInfo name="TableStyleMedium7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B000000}" name="Table45" displayName="Table45" ref="I2:L71" totalsRowShown="0">
  <autoFilter ref="I2:L71" xr:uid="{00000000-0009-0000-0100-00002D000000}"/>
  <tableColumns count="4">
    <tableColumn id="1" xr3:uid="{00000000-0010-0000-2B00-000001000000}" name="Joueur"/>
    <tableColumn id="2" xr3:uid="{00000000-0010-0000-2B00-000002000000}" name="Équipe"/>
    <tableColumn id="3" xr3:uid="{00000000-0010-0000-2B00-000003000000}" name="Points"/>
    <tableColumn id="4" xr3:uid="{00000000-0010-0000-2B00-000004000000}" name="Moins 10"/>
  </tableColumns>
  <tableStyleInfo name="TableStyleMedium7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C000000}" name="Table46" displayName="Table46" ref="N4:O9" totalsRowShown="0">
  <autoFilter ref="N4:O9" xr:uid="{00000000-0009-0000-0100-00002E000000}"/>
  <tableColumns count="2">
    <tableColumn id="1" xr3:uid="{00000000-0010-0000-2C00-000001000000}" name="Joueur"/>
    <tableColumn id="2" xr3:uid="{00000000-0010-0000-2C00-000002000000}" name="Nombre"/>
  </tableColumns>
  <tableStyleInfo name="TableStyleMedium7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D000000}" name="Table47" displayName="Table47" ref="N12:O17" totalsRowShown="0">
  <autoFilter ref="N12:O17" xr:uid="{00000000-0009-0000-0100-00002F000000}"/>
  <tableColumns count="2">
    <tableColumn id="1" xr3:uid="{00000000-0010-0000-2D00-000001000000}" name="Question"/>
    <tableColumn id="2" xr3:uid="{00000000-0010-0000-2D00-000002000000}" name="Nombre"/>
  </tableColumns>
  <tableStyleInfo name="TableStyleMedium7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E000000}" name="Table48" displayName="Table48" ref="N20:P26" totalsRowShown="0">
  <autoFilter ref="N20:P26" xr:uid="{00000000-0009-0000-0100-000030000000}"/>
  <tableColumns count="3">
    <tableColumn id="1" xr3:uid="{00000000-0010-0000-2E00-000001000000}" name="Faits"/>
    <tableColumn id="2" xr3:uid="{00000000-0010-0000-2E00-000002000000}" name="Points"/>
    <tableColumn id="3" xr3:uid="{00000000-0010-0000-2E00-000003000000}" name="Matchs"/>
  </tableColumns>
  <tableStyleInfo name="TableStyleMedium7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2F000000}" name="Table49" displayName="Table49" ref="N29:O32" totalsRowShown="0">
  <autoFilter ref="N29:O32" xr:uid="{00000000-0009-0000-0100-000031000000}"/>
  <tableColumns count="2">
    <tableColumn id="1" xr3:uid="{00000000-0010-0000-2F00-000001000000}" name="Question"/>
    <tableColumn id="2" xr3:uid="{00000000-0010-0000-2F00-000002000000}" name="Nombre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2336B88-D199-4DD0-9A0F-5CBDAE7D574E}" name="Tableau5" displayName="Tableau5" ref="A1:G124" totalsRowShown="0">
  <autoFilter ref="A1:G124" xr:uid="{72336B88-D199-4DD0-9A0F-5CBDAE7D574E}"/>
  <sortState xmlns:xlrd2="http://schemas.microsoft.com/office/spreadsheetml/2017/richdata2" ref="A2:G124">
    <sortCondition descending="1" ref="F1:F124"/>
  </sortState>
  <tableColumns count="7">
    <tableColumn id="1" xr3:uid="{60D84BC9-FBB7-4967-876A-4BB5BE431EF5}" name="Rang"/>
    <tableColumn id="2" xr3:uid="{CC49959A-CB00-4B29-B491-49B148A11DF7}" name="Division"/>
    <tableColumn id="3" xr3:uid="{91A73CB2-15DA-4B02-ADB3-A327BFE47C77}" name="Équipe"/>
    <tableColumn id="4" xr3:uid="{79B7D64C-BF13-45FA-9F91-A47853318489}" name="Joueur"/>
    <tableColumn id="5" xr3:uid="{F70D085C-7155-4D98-A990-DF2CCC195A60}" name="Matchs joués"/>
    <tableColumn id="6" xr3:uid="{EEF434B2-B13A-4CF9-8B3C-C8C03A8F284E}" name="Moyenne"/>
    <tableColumn id="7" xr3:uid="{A2A9A7ED-1F1F-4AB5-982D-83AFFA538CB0}" name="Moins dix"/>
  </tableColumns>
  <tableStyleInfo name="TableStyleMedium7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0000000}" name="Table50" displayName="Table50" ref="N35:O38" totalsRowShown="0">
  <autoFilter ref="N35:O38" xr:uid="{00000000-0009-0000-0100-000032000000}"/>
  <tableColumns count="2">
    <tableColumn id="1" xr3:uid="{00000000-0010-0000-3000-000001000000}" name="Question"/>
    <tableColumn id="2" xr3:uid="{00000000-0010-0000-3000-000002000000}" name="Joueur"/>
  </tableColumns>
  <tableStyleInfo name="TableStyleMedium7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1000000}" name="Table51" displayName="Table51" ref="N41:N46" totalsRowShown="0">
  <autoFilter ref="N41:N46" xr:uid="{00000000-0009-0000-0100-000033000000}"/>
  <tableColumns count="1">
    <tableColumn id="1" xr3:uid="{00000000-0010-0000-3100-000001000000}" name="Question"/>
  </tableColumns>
  <tableStyleInfo name="TableStyleMedium7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2000000}" name="Table52" displayName="Table52" ref="N49:O50" totalsRowShown="0">
  <autoFilter ref="N49:O50" xr:uid="{00000000-0009-0000-0100-000034000000}"/>
  <tableColumns count="2">
    <tableColumn id="1" xr3:uid="{00000000-0010-0000-3200-000001000000}" name="Joueur"/>
    <tableColumn id="2" xr3:uid="{00000000-0010-0000-3200-000002000000}" name="Catégorie"/>
  </tableColumns>
  <tableStyleInfo name="TableStyleMedium7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3000000}" name="Table53" displayName="Table53" ref="N53:O58" totalsRowShown="0">
  <autoFilter ref="N53:O58" xr:uid="{00000000-0009-0000-0100-000035000000}"/>
  <tableColumns count="2">
    <tableColumn id="1" xr3:uid="{00000000-0010-0000-3300-000001000000}" name="Joueur"/>
    <tableColumn id="2" xr3:uid="{00000000-0010-0000-3300-000002000000}" name="Catégorie"/>
  </tableColumns>
  <tableStyleInfo name="TableStyleMedium7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4000000}" name="Table54" displayName="Table54" ref="A2:G7" totalsRowShown="0">
  <autoFilter ref="A2:G7" xr:uid="{00000000-0009-0000-0100-000036000000}"/>
  <tableColumns count="7">
    <tableColumn id="1" xr3:uid="{00000000-0010-0000-3400-000001000000}" name="Identifiant"/>
    <tableColumn id="2" xr3:uid="{00000000-0010-0000-3400-000002000000}" name="Équipe A"/>
    <tableColumn id="3" xr3:uid="{00000000-0010-0000-3400-000003000000}" name="Pointage A"/>
    <tableColumn id="4" xr3:uid="{00000000-0010-0000-3400-000004000000}" name="Équipe B"/>
    <tableColumn id="5" xr3:uid="{00000000-0010-0000-3400-000005000000}" name="Pointage B"/>
    <tableColumn id="6" xr3:uid="{00000000-0010-0000-3400-000006000000}" name="Total"/>
    <tableColumn id="7" xr3:uid="{00000000-0010-0000-3400-000007000000}" name="Écart"/>
  </tableColumns>
  <tableStyleInfo name="TableStyleMedium7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5000000}" name="Table55" displayName="Table55" ref="I2:L40" totalsRowShown="0">
  <autoFilter ref="I2:L40" xr:uid="{00000000-0009-0000-0100-000037000000}"/>
  <tableColumns count="4">
    <tableColumn id="1" xr3:uid="{00000000-0010-0000-3500-000001000000}" name="Joueur"/>
    <tableColumn id="2" xr3:uid="{00000000-0010-0000-3500-000002000000}" name="Équipe"/>
    <tableColumn id="3" xr3:uid="{00000000-0010-0000-3500-000003000000}" name="Points"/>
    <tableColumn id="4" xr3:uid="{00000000-0010-0000-3500-000004000000}" name="Moins 10"/>
  </tableColumns>
  <tableStyleInfo name="TableStyleMedium7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6000000}" name="Table56" displayName="Table56" ref="N4:O9" totalsRowShown="0">
  <autoFilter ref="N4:O9" xr:uid="{00000000-0009-0000-0100-000038000000}"/>
  <tableColumns count="2">
    <tableColumn id="1" xr3:uid="{00000000-0010-0000-3600-000001000000}" name="Joueur"/>
    <tableColumn id="2" xr3:uid="{00000000-0010-0000-3600-000002000000}" name="Nombre"/>
  </tableColumns>
  <tableStyleInfo name="TableStyleMedium7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00000000-000C-0000-FFFF-FFFF37000000}" name="Table57" displayName="Table57" ref="N12:O17" totalsRowShown="0">
  <autoFilter ref="N12:O17" xr:uid="{00000000-0009-0000-0100-000039000000}"/>
  <tableColumns count="2">
    <tableColumn id="1" xr3:uid="{00000000-0010-0000-3700-000001000000}" name="Question"/>
    <tableColumn id="2" xr3:uid="{00000000-0010-0000-3700-000002000000}" name="Nombre"/>
  </tableColumns>
  <tableStyleInfo name="TableStyleMedium7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00000000-000C-0000-FFFF-FFFF38000000}" name="Table58" displayName="Table58" ref="N20:P24" totalsRowShown="0">
  <autoFilter ref="N20:P24" xr:uid="{00000000-0009-0000-0100-00003A000000}"/>
  <tableColumns count="3">
    <tableColumn id="1" xr3:uid="{00000000-0010-0000-3800-000001000000}" name="Faits"/>
    <tableColumn id="2" xr3:uid="{00000000-0010-0000-3800-000002000000}" name="Points"/>
    <tableColumn id="3" xr3:uid="{00000000-0010-0000-3800-000003000000}" name="Matchs"/>
  </tableColumns>
  <tableStyleInfo name="TableStyleMedium7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00000000-000C-0000-FFFF-FFFF39000000}" name="Table59" displayName="Table59" ref="N27:O30" totalsRowShown="0">
  <autoFilter ref="N27:O30" xr:uid="{00000000-0009-0000-0100-00003B000000}"/>
  <tableColumns count="2">
    <tableColumn id="1" xr3:uid="{00000000-0010-0000-3900-000001000000}" name="Question"/>
    <tableColumn id="2" xr3:uid="{00000000-0010-0000-3900-000002000000}" name="Nombre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4000000}" name="Table6" displayName="Table6" ref="A1:Z126" totalsRowShown="0">
  <autoFilter ref="A1:Z126" xr:uid="{00000000-0009-0000-0100-000006000000}"/>
  <sortState xmlns:xlrd2="http://schemas.microsoft.com/office/spreadsheetml/2017/richdata2" ref="A2:Z126">
    <sortCondition descending="1" ref="Y1:Y126"/>
  </sortState>
  <tableColumns count="26">
    <tableColumn id="1" xr3:uid="{00000000-0010-0000-0400-000001000000}" name="Division"/>
    <tableColumn id="2" xr3:uid="{00000000-0010-0000-0400-000002000000}" name="Code"/>
    <tableColumn id="3" xr3:uid="{00000000-0010-0000-0400-000003000000}" name="Nom"/>
    <tableColumn id="4" xr3:uid="{00000000-0010-0000-0400-000004000000}" name="Recrue"/>
    <tableColumn id="5" xr3:uid="{00000000-0010-0000-0400-000005000000}" name="Matchs joués"/>
    <tableColumn id="6" xr3:uid="{00000000-0010-0000-0400-000006000000}" name="La liste" dataDxfId="62"/>
    <tableColumn id="7" xr3:uid="{00000000-0010-0000-0400-000007000000}" name="Sports" dataDxfId="61"/>
    <tableColumn id="8" xr3:uid="{00000000-0010-0000-0400-000008000000}" name="Sciences" dataDxfId="60"/>
    <tableColumn id="9" xr3:uid="{00000000-0010-0000-0400-000009000000}" name="Histoire (De la préhistoire à 1970)" dataDxfId="59"/>
    <tableColumn id="10" xr3:uid="{00000000-0010-0000-0400-00000A000000}" name="Arts" dataDxfId="58"/>
    <tableColumn id="11" xr3:uid="{00000000-0010-0000-0400-00000B000000}" name="Kamikaze" dataDxfId="57"/>
    <tableColumn id="12" xr3:uid="{00000000-0010-0000-0400-00000C000000}" name="Vocabulaire/Particularités orthographiques" dataDxfId="56"/>
    <tableColumn id="13" xr3:uid="{00000000-0010-0000-0400-00000D000000}" name="Cinéma et télévision" dataDxfId="55"/>
    <tableColumn id="14" xr3:uid="{00000000-0010-0000-0400-00000E000000}" name="Géographie et tourisme" dataDxfId="54"/>
    <tableColumn id="15" xr3:uid="{00000000-0010-0000-0400-00000F000000}" name="Sciences humaines et langage" dataDxfId="53"/>
    <tableColumn id="16" xr3:uid="{00000000-0010-0000-0400-000010000000}" name="Duel" dataDxfId="52"/>
    <tableColumn id="17" xr3:uid="{00000000-0010-0000-0400-000011000000}" name="Musique" dataDxfId="51"/>
    <tableColumn id="18" xr3:uid="{00000000-0010-0000-0400-000012000000}" name="Littérature" dataDxfId="50"/>
    <tableColumn id="19" xr3:uid="{00000000-0010-0000-0400-000013000000}" name="Identification par indices" dataDxfId="49"/>
    <tableColumn id="20" xr3:uid="{00000000-0010-0000-0400-000014000000}" name="Art de vivre" dataDxfId="48"/>
    <tableColumn id="21" xr3:uid="{00000000-0010-0000-0400-000015000000}" name="Événements depuis 1970" dataDxfId="47"/>
    <tableColumn id="22" xr3:uid="{00000000-0010-0000-0400-000016000000}" name="Extraits, synopsis et citations" dataDxfId="46"/>
    <tableColumn id="23" xr3:uid="{00000000-0010-0000-0400-000017000000}" name="Résurrection" dataDxfId="45"/>
    <tableColumn id="24" xr3:uid="{00000000-0010-0000-0400-000018000000}" name="Éclairs" dataDxfId="44"/>
    <tableColumn id="25" xr3:uid="{00000000-0010-0000-0400-000019000000}" name="Total" dataDxfId="43"/>
    <tableColumn id="26" xr3:uid="{00000000-0010-0000-0400-00001A000000}" name="Moins dix" dataDxfId="42"/>
  </tableColumns>
  <tableStyleInfo name="TableStyleMedium7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00000000-000C-0000-FFFF-FFFF3A000000}" name="Table60" displayName="Table60" ref="N33:O36" totalsRowShown="0">
  <autoFilter ref="N33:O36" xr:uid="{00000000-0009-0000-0100-00003C000000}"/>
  <tableColumns count="2">
    <tableColumn id="1" xr3:uid="{00000000-0010-0000-3A00-000001000000}" name="Question"/>
    <tableColumn id="2" xr3:uid="{00000000-0010-0000-3A00-000002000000}" name="Joueur"/>
  </tableColumns>
  <tableStyleInfo name="TableStyleMedium7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00000000-000C-0000-FFFF-FFFF3B000000}" name="Table61" displayName="Table61" ref="N39:N48" totalsRowShown="0">
  <autoFilter ref="N39:N48" xr:uid="{00000000-0009-0000-0100-00003D000000}"/>
  <tableColumns count="1">
    <tableColumn id="1" xr3:uid="{00000000-0010-0000-3B00-000001000000}" name="Question"/>
  </tableColumns>
  <tableStyleInfo name="TableStyleMedium7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00000000-000C-0000-FFFF-FFFF3C000000}" name="Table62" displayName="Table62" ref="N51:N55" totalsRowShown="0">
  <autoFilter ref="N51:N55" xr:uid="{00000000-0009-0000-0100-00003E000000}"/>
  <tableColumns count="1">
    <tableColumn id="1" xr3:uid="{00000000-0010-0000-3C00-000001000000}" name="Joueur"/>
  </tableColumns>
  <tableStyleInfo name="TableStyleMedium7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00000000-000C-0000-FFFF-FFFF3D000000}" name="Table63" displayName="Table63" ref="N58:O63" totalsRowShown="0">
  <autoFilter ref="N58:O63" xr:uid="{00000000-0009-0000-0100-00003F000000}"/>
  <tableColumns count="2">
    <tableColumn id="1" xr3:uid="{00000000-0010-0000-3D00-000001000000}" name="Joueur"/>
    <tableColumn id="2" xr3:uid="{00000000-0010-0000-3D00-000002000000}" name="Catégorie"/>
  </tableColumns>
  <tableStyleInfo name="TableStyleMedium7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00000000-000C-0000-FFFF-FFFF3E000000}" name="Table64" displayName="Table64" ref="A2:G5" totalsRowShown="0">
  <autoFilter ref="A2:G5" xr:uid="{00000000-0009-0000-0100-000040000000}"/>
  <tableColumns count="7">
    <tableColumn id="1" xr3:uid="{00000000-0010-0000-3E00-000001000000}" name="Identifiant"/>
    <tableColumn id="2" xr3:uid="{00000000-0010-0000-3E00-000002000000}" name="Équipe A"/>
    <tableColumn id="3" xr3:uid="{00000000-0010-0000-3E00-000003000000}" name="Pointage A"/>
    <tableColumn id="4" xr3:uid="{00000000-0010-0000-3E00-000004000000}" name="Équipe B"/>
    <tableColumn id="5" xr3:uid="{00000000-0010-0000-3E00-000005000000}" name="Pointage B"/>
    <tableColumn id="6" xr3:uid="{00000000-0010-0000-3E00-000006000000}" name="Total"/>
    <tableColumn id="7" xr3:uid="{00000000-0010-0000-3E00-000007000000}" name="Écart"/>
  </tableColumns>
  <tableStyleInfo name="TableStyleMedium7" showFirstColumn="0" showLastColumn="0" showRowStripes="1" showColumnStripes="0"/>
</table>
</file>

<file path=xl/tables/table6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00000000-000C-0000-FFFF-FFFF3F000000}" name="Table65" displayName="Table65" ref="I2:L25" totalsRowShown="0">
  <autoFilter ref="I2:L25" xr:uid="{00000000-0009-0000-0100-000041000000}"/>
  <tableColumns count="4">
    <tableColumn id="1" xr3:uid="{00000000-0010-0000-3F00-000001000000}" name="Joueur"/>
    <tableColumn id="2" xr3:uid="{00000000-0010-0000-3F00-000002000000}" name="Équipe"/>
    <tableColumn id="3" xr3:uid="{00000000-0010-0000-3F00-000003000000}" name="Points"/>
    <tableColumn id="4" xr3:uid="{00000000-0010-0000-3F00-000004000000}" name="Moins 10"/>
  </tableColumns>
  <tableStyleInfo name="TableStyleMedium7" showFirstColumn="0" showLastColumn="0" showRowStripes="1" showColumnStripes="0"/>
</table>
</file>

<file path=xl/tables/table6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00000000-000C-0000-FFFF-FFFF40000000}" name="Table66" displayName="Table66" ref="N4:O9" totalsRowShown="0">
  <autoFilter ref="N4:O9" xr:uid="{00000000-0009-0000-0100-000042000000}"/>
  <tableColumns count="2">
    <tableColumn id="1" xr3:uid="{00000000-0010-0000-4000-000001000000}" name="Joueur"/>
    <tableColumn id="2" xr3:uid="{00000000-0010-0000-4000-000002000000}" name="Nombre"/>
  </tableColumns>
  <tableStyleInfo name="TableStyleMedium7" showFirstColumn="0" showLastColumn="0" showRowStripes="1" showColumnStripes="0"/>
</table>
</file>

<file path=xl/tables/table6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00000000-000C-0000-FFFF-FFFF41000000}" name="Table67" displayName="Table67" ref="N12:O17" totalsRowShown="0">
  <autoFilter ref="N12:O17" xr:uid="{00000000-0009-0000-0100-000043000000}"/>
  <tableColumns count="2">
    <tableColumn id="1" xr3:uid="{00000000-0010-0000-4100-000001000000}" name="Question"/>
    <tableColumn id="2" xr3:uid="{00000000-0010-0000-4100-000002000000}" name="Nombre"/>
  </tableColumns>
  <tableStyleInfo name="TableStyleMedium7" showFirstColumn="0" showLastColumn="0" showRowStripes="1" showColumnStripes="0"/>
</table>
</file>

<file path=xl/tables/table6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00000000-000C-0000-FFFF-FFFF42000000}" name="Table68" displayName="Table68" ref="N20:P24" totalsRowShown="0">
  <autoFilter ref="N20:P24" xr:uid="{00000000-0009-0000-0100-000044000000}"/>
  <tableColumns count="3">
    <tableColumn id="1" xr3:uid="{00000000-0010-0000-4200-000001000000}" name="Faits"/>
    <tableColumn id="2" xr3:uid="{00000000-0010-0000-4200-000002000000}" name="Points"/>
    <tableColumn id="3" xr3:uid="{00000000-0010-0000-4200-000003000000}" name="Matchs"/>
  </tableColumns>
  <tableStyleInfo name="TableStyleMedium7" showFirstColumn="0" showLastColumn="0" showRowStripes="1" showColumnStripes="0"/>
</table>
</file>

<file path=xl/tables/table6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00000000-000C-0000-FFFF-FFFF43000000}" name="Table69" displayName="Table69" ref="N27:O30" totalsRowShown="0">
  <autoFilter ref="N27:O30" xr:uid="{00000000-0009-0000-0100-000045000000}"/>
  <tableColumns count="2">
    <tableColumn id="1" xr3:uid="{00000000-0010-0000-4300-000001000000}" name="Question"/>
    <tableColumn id="2" xr3:uid="{00000000-0010-0000-4300-000002000000}" name="Nombre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5000000}" name="Table7" displayName="Table7" ref="A2:G10" totalsRowShown="0">
  <autoFilter ref="A2:G10" xr:uid="{00000000-0009-0000-0100-000007000000}"/>
  <tableColumns count="7">
    <tableColumn id="1" xr3:uid="{00000000-0010-0000-0500-000001000000}" name="Identifiant"/>
    <tableColumn id="2" xr3:uid="{00000000-0010-0000-0500-000002000000}" name="Équipe A"/>
    <tableColumn id="3" xr3:uid="{00000000-0010-0000-0500-000003000000}" name="Pointage A"/>
    <tableColumn id="4" xr3:uid="{00000000-0010-0000-0500-000004000000}" name="Équipe B"/>
    <tableColumn id="5" xr3:uid="{00000000-0010-0000-0500-000005000000}" name="Pointage B"/>
    <tableColumn id="6" xr3:uid="{00000000-0010-0000-0500-000006000000}" name="Total"/>
    <tableColumn id="7" xr3:uid="{00000000-0010-0000-0500-000007000000}" name="Écart"/>
  </tableColumns>
  <tableStyleInfo name="TableStyleMedium7" showFirstColumn="0" showLastColumn="0" showRowStripes="1" showColumnStripes="0"/>
</table>
</file>

<file path=xl/tables/table7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0000000-000C-0000-FFFF-FFFF44000000}" name="Table70" displayName="Table70" ref="N33:O49" totalsRowShown="0">
  <autoFilter ref="N33:O49" xr:uid="{00000000-0009-0000-0100-000046000000}"/>
  <tableColumns count="2">
    <tableColumn id="1" xr3:uid="{00000000-0010-0000-4400-000001000000}" name="Question"/>
    <tableColumn id="2" xr3:uid="{00000000-0010-0000-4400-000002000000}" name="Joueur"/>
  </tableColumns>
  <tableStyleInfo name="TableStyleMedium7" showFirstColumn="0" showLastColumn="0" showRowStripes="1" showColumnStripes="0"/>
</table>
</file>

<file path=xl/tables/table7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00000000-000C-0000-FFFF-FFFF45000000}" name="Table71" displayName="Table71" ref="N52:N65" totalsRowShown="0">
  <autoFilter ref="N52:N65" xr:uid="{00000000-0009-0000-0100-000047000000}"/>
  <tableColumns count="1">
    <tableColumn id="1" xr3:uid="{00000000-0010-0000-4500-000001000000}" name="Question"/>
  </tableColumns>
  <tableStyleInfo name="TableStyleMedium7" showFirstColumn="0" showLastColumn="0" showRowStripes="1" showColumnStripes="0"/>
</table>
</file>

<file path=xl/tables/table7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00000000-000C-0000-FFFF-FFFF46000000}" name="Table72" displayName="Table72" ref="N68:N69" totalsRowShown="0">
  <autoFilter ref="N68:N69" xr:uid="{00000000-0009-0000-0100-000048000000}"/>
  <tableColumns count="1">
    <tableColumn id="1" xr3:uid="{00000000-0010-0000-4600-000001000000}" name="Joueur"/>
  </tableColumns>
  <tableStyleInfo name="TableStyleMedium7" showFirstColumn="0" showLastColumn="0" showRowStripes="1" showColumnStripes="0"/>
</table>
</file>

<file path=xl/tables/table7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00000000-000C-0000-FFFF-FFFF47000000}" name="Table73" displayName="Table73" ref="N72:O73" totalsRowShown="0">
  <autoFilter ref="N72:O73" xr:uid="{00000000-0009-0000-0100-000049000000}"/>
  <tableColumns count="2">
    <tableColumn id="1" xr3:uid="{00000000-0010-0000-4700-000001000000}" name="Joueur"/>
    <tableColumn id="2" xr3:uid="{00000000-0010-0000-4700-000002000000}" name="Catégorie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8" displayName="Table8" ref="I2:L63" totalsRowShown="0">
  <autoFilter ref="I2:L63" xr:uid="{00000000-0009-0000-0100-000008000000}"/>
  <tableColumns count="4">
    <tableColumn id="1" xr3:uid="{00000000-0010-0000-0600-000001000000}" name="Joueur"/>
    <tableColumn id="2" xr3:uid="{00000000-0010-0000-0600-000002000000}" name="Équipe"/>
    <tableColumn id="3" xr3:uid="{00000000-0010-0000-0600-000003000000}" name="Points"/>
    <tableColumn id="4" xr3:uid="{00000000-0010-0000-0600-000004000000}" name="Moins 10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7000000}" name="Table9" displayName="Table9" ref="N4:O9" totalsRowShown="0">
  <autoFilter ref="N4:O9" xr:uid="{00000000-0009-0000-0100-000009000000}"/>
  <tableColumns count="2">
    <tableColumn id="1" xr3:uid="{00000000-0010-0000-0700-000001000000}" name="Joueur"/>
    <tableColumn id="2" xr3:uid="{00000000-0010-0000-0700-000002000000}" name="Nombre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table" Target="../tables/table51.xml"/><Relationship Id="rId3" Type="http://schemas.openxmlformats.org/officeDocument/2006/relationships/table" Target="../tables/table46.xml"/><Relationship Id="rId7" Type="http://schemas.openxmlformats.org/officeDocument/2006/relationships/table" Target="../tables/table50.xml"/><Relationship Id="rId2" Type="http://schemas.openxmlformats.org/officeDocument/2006/relationships/table" Target="../tables/table45.xml"/><Relationship Id="rId1" Type="http://schemas.openxmlformats.org/officeDocument/2006/relationships/table" Target="../tables/table44.xml"/><Relationship Id="rId6" Type="http://schemas.openxmlformats.org/officeDocument/2006/relationships/table" Target="../tables/table49.xml"/><Relationship Id="rId5" Type="http://schemas.openxmlformats.org/officeDocument/2006/relationships/table" Target="../tables/table48.xml"/><Relationship Id="rId10" Type="http://schemas.openxmlformats.org/officeDocument/2006/relationships/table" Target="../tables/table53.xml"/><Relationship Id="rId4" Type="http://schemas.openxmlformats.org/officeDocument/2006/relationships/table" Target="../tables/table47.xml"/><Relationship Id="rId9" Type="http://schemas.openxmlformats.org/officeDocument/2006/relationships/table" Target="../tables/table52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1.xml"/><Relationship Id="rId3" Type="http://schemas.openxmlformats.org/officeDocument/2006/relationships/table" Target="../tables/table56.xml"/><Relationship Id="rId7" Type="http://schemas.openxmlformats.org/officeDocument/2006/relationships/table" Target="../tables/table60.xml"/><Relationship Id="rId2" Type="http://schemas.openxmlformats.org/officeDocument/2006/relationships/table" Target="../tables/table55.xml"/><Relationship Id="rId1" Type="http://schemas.openxmlformats.org/officeDocument/2006/relationships/table" Target="../tables/table54.xml"/><Relationship Id="rId6" Type="http://schemas.openxmlformats.org/officeDocument/2006/relationships/table" Target="../tables/table59.xml"/><Relationship Id="rId5" Type="http://schemas.openxmlformats.org/officeDocument/2006/relationships/table" Target="../tables/table58.xml"/><Relationship Id="rId10" Type="http://schemas.openxmlformats.org/officeDocument/2006/relationships/table" Target="../tables/table63.xml"/><Relationship Id="rId4" Type="http://schemas.openxmlformats.org/officeDocument/2006/relationships/table" Target="../tables/table57.xml"/><Relationship Id="rId9" Type="http://schemas.openxmlformats.org/officeDocument/2006/relationships/table" Target="../tables/table62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0.xml"/><Relationship Id="rId3" Type="http://schemas.openxmlformats.org/officeDocument/2006/relationships/table" Target="../tables/table65.xml"/><Relationship Id="rId7" Type="http://schemas.openxmlformats.org/officeDocument/2006/relationships/table" Target="../tables/table69.xml"/><Relationship Id="rId2" Type="http://schemas.openxmlformats.org/officeDocument/2006/relationships/table" Target="../tables/table64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68.xml"/><Relationship Id="rId11" Type="http://schemas.openxmlformats.org/officeDocument/2006/relationships/table" Target="../tables/table73.xml"/><Relationship Id="rId5" Type="http://schemas.openxmlformats.org/officeDocument/2006/relationships/table" Target="../tables/table67.xml"/><Relationship Id="rId10" Type="http://schemas.openxmlformats.org/officeDocument/2006/relationships/table" Target="../tables/table72.xml"/><Relationship Id="rId4" Type="http://schemas.openxmlformats.org/officeDocument/2006/relationships/table" Target="../tables/table66.xml"/><Relationship Id="rId9" Type="http://schemas.openxmlformats.org/officeDocument/2006/relationships/table" Target="../tables/table7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.xml"/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2" Type="http://schemas.openxmlformats.org/officeDocument/2006/relationships/table" Target="../tables/table8.xml"/><Relationship Id="rId1" Type="http://schemas.openxmlformats.org/officeDocument/2006/relationships/table" Target="../tables/table7.xml"/><Relationship Id="rId6" Type="http://schemas.openxmlformats.org/officeDocument/2006/relationships/table" Target="../tables/table12.xml"/><Relationship Id="rId5" Type="http://schemas.openxmlformats.org/officeDocument/2006/relationships/table" Target="../tables/table11.xml"/><Relationship Id="rId4" Type="http://schemas.openxmlformats.org/officeDocument/2006/relationships/table" Target="../tables/table10.xml"/><Relationship Id="rId9" Type="http://schemas.openxmlformats.org/officeDocument/2006/relationships/table" Target="../tables/table15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3.xml"/><Relationship Id="rId3" Type="http://schemas.openxmlformats.org/officeDocument/2006/relationships/table" Target="../tables/table18.xml"/><Relationship Id="rId7" Type="http://schemas.openxmlformats.org/officeDocument/2006/relationships/table" Target="../tables/table22.xml"/><Relationship Id="rId2" Type="http://schemas.openxmlformats.org/officeDocument/2006/relationships/table" Target="../tables/table17.xml"/><Relationship Id="rId1" Type="http://schemas.openxmlformats.org/officeDocument/2006/relationships/table" Target="../tables/table16.xml"/><Relationship Id="rId6" Type="http://schemas.openxmlformats.org/officeDocument/2006/relationships/table" Target="../tables/table21.xml"/><Relationship Id="rId5" Type="http://schemas.openxmlformats.org/officeDocument/2006/relationships/table" Target="../tables/table20.xml"/><Relationship Id="rId10" Type="http://schemas.openxmlformats.org/officeDocument/2006/relationships/table" Target="../tables/table25.xml"/><Relationship Id="rId4" Type="http://schemas.openxmlformats.org/officeDocument/2006/relationships/table" Target="../tables/table19.xml"/><Relationship Id="rId9" Type="http://schemas.openxmlformats.org/officeDocument/2006/relationships/table" Target="../tables/table24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3.xml"/><Relationship Id="rId3" Type="http://schemas.openxmlformats.org/officeDocument/2006/relationships/table" Target="../tables/table28.xml"/><Relationship Id="rId7" Type="http://schemas.openxmlformats.org/officeDocument/2006/relationships/table" Target="../tables/table32.xml"/><Relationship Id="rId2" Type="http://schemas.openxmlformats.org/officeDocument/2006/relationships/table" Target="../tables/table27.xml"/><Relationship Id="rId1" Type="http://schemas.openxmlformats.org/officeDocument/2006/relationships/table" Target="../tables/table26.xml"/><Relationship Id="rId6" Type="http://schemas.openxmlformats.org/officeDocument/2006/relationships/table" Target="../tables/table31.xml"/><Relationship Id="rId5" Type="http://schemas.openxmlformats.org/officeDocument/2006/relationships/table" Target="../tables/table30.xml"/><Relationship Id="rId4" Type="http://schemas.openxmlformats.org/officeDocument/2006/relationships/table" Target="../tables/table29.xml"/><Relationship Id="rId9" Type="http://schemas.openxmlformats.org/officeDocument/2006/relationships/table" Target="../tables/table34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42.xml"/><Relationship Id="rId3" Type="http://schemas.openxmlformats.org/officeDocument/2006/relationships/table" Target="../tables/table37.xml"/><Relationship Id="rId7" Type="http://schemas.openxmlformats.org/officeDocument/2006/relationships/table" Target="../tables/table41.xml"/><Relationship Id="rId2" Type="http://schemas.openxmlformats.org/officeDocument/2006/relationships/table" Target="../tables/table36.xml"/><Relationship Id="rId1" Type="http://schemas.openxmlformats.org/officeDocument/2006/relationships/table" Target="../tables/table35.xml"/><Relationship Id="rId6" Type="http://schemas.openxmlformats.org/officeDocument/2006/relationships/table" Target="../tables/table40.xml"/><Relationship Id="rId5" Type="http://schemas.openxmlformats.org/officeDocument/2006/relationships/table" Target="../tables/table39.xml"/><Relationship Id="rId4" Type="http://schemas.openxmlformats.org/officeDocument/2006/relationships/table" Target="../tables/table38.xml"/><Relationship Id="rId9" Type="http://schemas.openxmlformats.org/officeDocument/2006/relationships/table" Target="../tables/table4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workbookViewId="0"/>
  </sheetViews>
  <sheetFormatPr baseColWidth="10" defaultColWidth="9.109375" defaultRowHeight="14.4" x14ac:dyDescent="0.3"/>
  <cols>
    <col min="1" max="1" width="9.44140625" bestFit="1" customWidth="1"/>
    <col min="2" max="2" width="93.109375" bestFit="1" customWidth="1"/>
    <col min="3" max="3" width="16" bestFit="1" customWidth="1"/>
    <col min="4" max="4" width="135.33203125" bestFit="1" customWidth="1"/>
  </cols>
  <sheetData>
    <row r="1" spans="1:4" x14ac:dyDescent="0.3">
      <c r="A1" t="s">
        <v>2240</v>
      </c>
      <c r="B1" t="s">
        <v>0</v>
      </c>
      <c r="C1" t="s">
        <v>1</v>
      </c>
      <c r="D1" t="s">
        <v>2</v>
      </c>
    </row>
    <row r="2" spans="1:4" x14ac:dyDescent="0.3">
      <c r="A2" t="s">
        <v>3</v>
      </c>
      <c r="B2" t="s">
        <v>4</v>
      </c>
      <c r="C2" t="s">
        <v>5</v>
      </c>
      <c r="D2" t="s">
        <v>6</v>
      </c>
    </row>
    <row r="3" spans="1:4" x14ac:dyDescent="0.3">
      <c r="A3" t="s">
        <v>7</v>
      </c>
      <c r="B3" t="s">
        <v>8</v>
      </c>
      <c r="C3" t="s">
        <v>9</v>
      </c>
      <c r="D3" s="7" t="s">
        <v>2182</v>
      </c>
    </row>
    <row r="4" spans="1:4" x14ac:dyDescent="0.3">
      <c r="A4" t="s">
        <v>10</v>
      </c>
      <c r="B4" t="s">
        <v>11</v>
      </c>
      <c r="C4" t="s">
        <v>12</v>
      </c>
      <c r="D4" t="s">
        <v>13</v>
      </c>
    </row>
    <row r="5" spans="1:4" x14ac:dyDescent="0.3">
      <c r="A5" t="s">
        <v>14</v>
      </c>
      <c r="B5" t="s">
        <v>15</v>
      </c>
      <c r="C5" t="s">
        <v>16</v>
      </c>
      <c r="D5" t="s">
        <v>17</v>
      </c>
    </row>
    <row r="6" spans="1:4" x14ac:dyDescent="0.3">
      <c r="A6" t="s">
        <v>18</v>
      </c>
      <c r="B6" t="s">
        <v>19</v>
      </c>
      <c r="C6" t="s">
        <v>20</v>
      </c>
      <c r="D6" t="s">
        <v>21</v>
      </c>
    </row>
    <row r="7" spans="1:4" x14ac:dyDescent="0.3">
      <c r="A7" t="s">
        <v>22</v>
      </c>
      <c r="B7" t="s">
        <v>23</v>
      </c>
      <c r="C7" t="s">
        <v>24</v>
      </c>
      <c r="D7" t="s">
        <v>25</v>
      </c>
    </row>
    <row r="8" spans="1:4" x14ac:dyDescent="0.3">
      <c r="A8" t="s">
        <v>26</v>
      </c>
      <c r="B8" t="s">
        <v>27</v>
      </c>
      <c r="C8" t="s">
        <v>28</v>
      </c>
      <c r="D8" t="s">
        <v>29</v>
      </c>
    </row>
    <row r="9" spans="1:4" x14ac:dyDescent="0.3">
      <c r="A9" t="s">
        <v>30</v>
      </c>
      <c r="B9" t="s">
        <v>31</v>
      </c>
      <c r="C9" t="s">
        <v>32</v>
      </c>
      <c r="D9" t="s">
        <v>33</v>
      </c>
    </row>
    <row r="10" spans="1:4" x14ac:dyDescent="0.3">
      <c r="A10" t="s">
        <v>34</v>
      </c>
      <c r="B10" t="s">
        <v>35</v>
      </c>
      <c r="C10" t="s">
        <v>36</v>
      </c>
      <c r="D10" t="s">
        <v>37</v>
      </c>
    </row>
    <row r="11" spans="1:4" x14ac:dyDescent="0.3">
      <c r="A11" t="s">
        <v>38</v>
      </c>
      <c r="B11" t="s">
        <v>39</v>
      </c>
      <c r="C11" t="s">
        <v>40</v>
      </c>
      <c r="D11" s="7" t="s">
        <v>2183</v>
      </c>
    </row>
    <row r="12" spans="1:4" x14ac:dyDescent="0.3">
      <c r="A12" t="s">
        <v>41</v>
      </c>
      <c r="B12" t="s">
        <v>42</v>
      </c>
      <c r="C12" t="s">
        <v>43</v>
      </c>
      <c r="D12" t="s">
        <v>44</v>
      </c>
    </row>
    <row r="13" spans="1:4" x14ac:dyDescent="0.3">
      <c r="A13" t="s">
        <v>45</v>
      </c>
      <c r="B13" t="s">
        <v>46</v>
      </c>
      <c r="C13" t="s">
        <v>47</v>
      </c>
      <c r="D13" t="s">
        <v>48</v>
      </c>
    </row>
    <row r="14" spans="1:4" x14ac:dyDescent="0.3">
      <c r="A14" t="s">
        <v>49</v>
      </c>
      <c r="B14" t="s">
        <v>50</v>
      </c>
      <c r="C14" t="s">
        <v>51</v>
      </c>
      <c r="D14" t="s">
        <v>52</v>
      </c>
    </row>
    <row r="15" spans="1:4" x14ac:dyDescent="0.3">
      <c r="A15" t="s">
        <v>53</v>
      </c>
      <c r="B15" t="s">
        <v>54</v>
      </c>
      <c r="C15" t="s">
        <v>55</v>
      </c>
      <c r="D15" t="s">
        <v>56</v>
      </c>
    </row>
    <row r="16" spans="1:4" x14ac:dyDescent="0.3">
      <c r="A16" t="s">
        <v>57</v>
      </c>
      <c r="B16" t="s">
        <v>58</v>
      </c>
      <c r="C16" t="s">
        <v>59</v>
      </c>
      <c r="D16" t="s">
        <v>60</v>
      </c>
    </row>
    <row r="17" spans="1:4" x14ac:dyDescent="0.3">
      <c r="A17" t="s">
        <v>61</v>
      </c>
      <c r="B17" t="s">
        <v>62</v>
      </c>
      <c r="C17" t="s">
        <v>63</v>
      </c>
      <c r="D17" t="s">
        <v>64</v>
      </c>
    </row>
    <row r="18" spans="1:4" x14ac:dyDescent="0.3">
      <c r="A18" t="s">
        <v>65</v>
      </c>
      <c r="B18" t="s">
        <v>66</v>
      </c>
      <c r="C18" t="s">
        <v>67</v>
      </c>
      <c r="D18" t="s">
        <v>68</v>
      </c>
    </row>
    <row r="19" spans="1:4" x14ac:dyDescent="0.3">
      <c r="A19" t="s">
        <v>69</v>
      </c>
      <c r="B19" t="s">
        <v>70</v>
      </c>
      <c r="C19" t="s">
        <v>71</v>
      </c>
      <c r="D19" t="s">
        <v>72</v>
      </c>
    </row>
    <row r="20" spans="1:4" x14ac:dyDescent="0.3">
      <c r="A20" t="s">
        <v>73</v>
      </c>
      <c r="B20" t="s">
        <v>74</v>
      </c>
      <c r="C20" t="s">
        <v>75</v>
      </c>
      <c r="D20" s="7" t="s">
        <v>2181</v>
      </c>
    </row>
    <row r="21" spans="1:4" x14ac:dyDescent="0.3">
      <c r="A21" t="s">
        <v>76</v>
      </c>
      <c r="B21" t="s">
        <v>77</v>
      </c>
      <c r="C21" t="s">
        <v>78</v>
      </c>
      <c r="D21" t="s">
        <v>79</v>
      </c>
    </row>
    <row r="22" spans="1:4" x14ac:dyDescent="0.3">
      <c r="A22" t="s">
        <v>80</v>
      </c>
      <c r="B22" t="s">
        <v>81</v>
      </c>
      <c r="C22" t="s">
        <v>82</v>
      </c>
      <c r="D22" t="s">
        <v>83</v>
      </c>
    </row>
    <row r="23" spans="1:4" x14ac:dyDescent="0.3">
      <c r="A23" t="s">
        <v>84</v>
      </c>
      <c r="B23" t="s">
        <v>85</v>
      </c>
      <c r="C23" t="s">
        <v>86</v>
      </c>
      <c r="D23" t="s">
        <v>87</v>
      </c>
    </row>
    <row r="24" spans="1:4" x14ac:dyDescent="0.3">
      <c r="A24" t="s">
        <v>88</v>
      </c>
      <c r="B24" t="s">
        <v>89</v>
      </c>
      <c r="C24" t="s">
        <v>90</v>
      </c>
      <c r="D24" s="7" t="s">
        <v>2180</v>
      </c>
    </row>
    <row r="25" spans="1:4" x14ac:dyDescent="0.3">
      <c r="A25" t="s">
        <v>91</v>
      </c>
      <c r="B25" t="s">
        <v>92</v>
      </c>
      <c r="C25" t="s">
        <v>93</v>
      </c>
      <c r="D25" t="s">
        <v>94</v>
      </c>
    </row>
    <row r="26" spans="1:4" x14ac:dyDescent="0.3">
      <c r="A26" t="s">
        <v>95</v>
      </c>
      <c r="B26" t="s">
        <v>96</v>
      </c>
      <c r="C26" t="s">
        <v>97</v>
      </c>
      <c r="D26" t="s">
        <v>98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71"/>
  <sheetViews>
    <sheetView workbookViewId="0"/>
  </sheetViews>
  <sheetFormatPr baseColWidth="10" defaultColWidth="9.1093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1598</v>
      </c>
      <c r="N1" t="s">
        <v>1599</v>
      </c>
    </row>
    <row r="2" spans="1:15" x14ac:dyDescent="0.3">
      <c r="A2" t="s">
        <v>1600</v>
      </c>
      <c r="B2" t="s">
        <v>1601</v>
      </c>
      <c r="C2" t="s">
        <v>1602</v>
      </c>
      <c r="D2" t="s">
        <v>1603</v>
      </c>
      <c r="E2" t="s">
        <v>1604</v>
      </c>
      <c r="F2" t="s">
        <v>1605</v>
      </c>
      <c r="G2" t="s">
        <v>1606</v>
      </c>
      <c r="I2" t="s">
        <v>1607</v>
      </c>
      <c r="J2" t="s">
        <v>1608</v>
      </c>
      <c r="K2" t="s">
        <v>1609</v>
      </c>
      <c r="L2" t="s">
        <v>1610</v>
      </c>
    </row>
    <row r="3" spans="1:15" x14ac:dyDescent="0.3">
      <c r="A3" t="s">
        <v>1611</v>
      </c>
      <c r="B3" t="s">
        <v>1612</v>
      </c>
      <c r="C3">
        <v>495</v>
      </c>
      <c r="D3" t="s">
        <v>1613</v>
      </c>
      <c r="E3">
        <v>325</v>
      </c>
      <c r="F3">
        <v>820</v>
      </c>
      <c r="G3">
        <v>170</v>
      </c>
      <c r="I3" t="s">
        <v>1614</v>
      </c>
      <c r="J3" t="s">
        <v>1615</v>
      </c>
      <c r="K3">
        <v>300</v>
      </c>
      <c r="L3">
        <v>2</v>
      </c>
      <c r="N3" t="s">
        <v>1616</v>
      </c>
    </row>
    <row r="4" spans="1:15" x14ac:dyDescent="0.3">
      <c r="A4" t="s">
        <v>1617</v>
      </c>
      <c r="B4" t="s">
        <v>1618</v>
      </c>
      <c r="C4">
        <v>495</v>
      </c>
      <c r="D4" t="s">
        <v>1619</v>
      </c>
      <c r="E4">
        <v>225</v>
      </c>
      <c r="F4">
        <v>720</v>
      </c>
      <c r="G4">
        <v>270</v>
      </c>
      <c r="I4" t="s">
        <v>1620</v>
      </c>
      <c r="J4" t="s">
        <v>1621</v>
      </c>
      <c r="K4">
        <v>230</v>
      </c>
      <c r="L4">
        <v>3</v>
      </c>
      <c r="N4" t="s">
        <v>1622</v>
      </c>
      <c r="O4" t="s">
        <v>1623</v>
      </c>
    </row>
    <row r="5" spans="1:15" x14ac:dyDescent="0.3">
      <c r="A5" t="s">
        <v>1624</v>
      </c>
      <c r="B5" t="s">
        <v>1625</v>
      </c>
      <c r="C5">
        <v>490</v>
      </c>
      <c r="D5" t="s">
        <v>1626</v>
      </c>
      <c r="E5">
        <v>390</v>
      </c>
      <c r="F5">
        <v>880</v>
      </c>
      <c r="G5">
        <v>100</v>
      </c>
      <c r="I5" t="s">
        <v>1627</v>
      </c>
      <c r="J5" t="s">
        <v>1628</v>
      </c>
      <c r="K5">
        <v>185</v>
      </c>
      <c r="L5">
        <v>0</v>
      </c>
      <c r="N5" t="s">
        <v>1629</v>
      </c>
      <c r="O5">
        <v>5</v>
      </c>
    </row>
    <row r="6" spans="1:15" x14ac:dyDescent="0.3">
      <c r="A6" t="s">
        <v>1630</v>
      </c>
      <c r="B6" t="s">
        <v>1631</v>
      </c>
      <c r="C6">
        <v>385</v>
      </c>
      <c r="D6" t="s">
        <v>1632</v>
      </c>
      <c r="E6">
        <v>265</v>
      </c>
      <c r="F6">
        <v>650</v>
      </c>
      <c r="G6">
        <v>120</v>
      </c>
      <c r="I6" t="s">
        <v>1633</v>
      </c>
      <c r="J6" t="s">
        <v>1634</v>
      </c>
      <c r="K6">
        <v>170</v>
      </c>
      <c r="L6">
        <v>2</v>
      </c>
      <c r="N6" t="s">
        <v>1635</v>
      </c>
      <c r="O6">
        <v>3</v>
      </c>
    </row>
    <row r="7" spans="1:15" x14ac:dyDescent="0.3">
      <c r="A7" t="s">
        <v>1636</v>
      </c>
      <c r="B7" t="s">
        <v>1637</v>
      </c>
      <c r="C7">
        <v>515</v>
      </c>
      <c r="D7" t="s">
        <v>1638</v>
      </c>
      <c r="E7">
        <v>165</v>
      </c>
      <c r="F7">
        <v>680</v>
      </c>
      <c r="G7">
        <v>350</v>
      </c>
      <c r="I7" t="s">
        <v>1639</v>
      </c>
      <c r="J7" t="s">
        <v>1640</v>
      </c>
      <c r="K7">
        <v>165</v>
      </c>
      <c r="L7">
        <v>0</v>
      </c>
      <c r="N7" s="7" t="s">
        <v>2114</v>
      </c>
      <c r="O7">
        <v>3</v>
      </c>
    </row>
    <row r="8" spans="1:15" x14ac:dyDescent="0.3">
      <c r="A8" t="s">
        <v>1641</v>
      </c>
      <c r="B8" t="s">
        <v>1642</v>
      </c>
      <c r="C8">
        <v>265</v>
      </c>
      <c r="D8" t="s">
        <v>1643</v>
      </c>
      <c r="E8">
        <v>290</v>
      </c>
      <c r="F8">
        <v>555</v>
      </c>
      <c r="G8">
        <v>25</v>
      </c>
      <c r="I8" t="s">
        <v>1644</v>
      </c>
      <c r="J8" t="s">
        <v>1645</v>
      </c>
      <c r="K8">
        <v>160</v>
      </c>
      <c r="L8">
        <v>0</v>
      </c>
      <c r="N8" t="s">
        <v>1646</v>
      </c>
      <c r="O8">
        <v>3</v>
      </c>
    </row>
    <row r="9" spans="1:15" x14ac:dyDescent="0.3">
      <c r="A9" t="s">
        <v>1647</v>
      </c>
      <c r="B9" t="s">
        <v>1648</v>
      </c>
      <c r="C9">
        <v>265</v>
      </c>
      <c r="D9" t="s">
        <v>1649</v>
      </c>
      <c r="E9">
        <v>275</v>
      </c>
      <c r="F9">
        <v>540</v>
      </c>
      <c r="G9">
        <v>10</v>
      </c>
      <c r="I9" t="s">
        <v>1650</v>
      </c>
      <c r="J9" t="s">
        <v>1651</v>
      </c>
      <c r="K9">
        <v>150</v>
      </c>
      <c r="L9">
        <v>3</v>
      </c>
      <c r="N9" t="s">
        <v>1652</v>
      </c>
      <c r="O9">
        <v>3</v>
      </c>
    </row>
    <row r="10" spans="1:15" x14ac:dyDescent="0.3">
      <c r="A10" t="s">
        <v>1653</v>
      </c>
      <c r="B10" t="s">
        <v>1654</v>
      </c>
      <c r="C10">
        <v>205</v>
      </c>
      <c r="D10" t="s">
        <v>1655</v>
      </c>
      <c r="E10">
        <v>270</v>
      </c>
      <c r="F10">
        <v>475</v>
      </c>
      <c r="G10">
        <v>65</v>
      </c>
      <c r="I10" t="s">
        <v>1656</v>
      </c>
      <c r="J10" t="s">
        <v>1657</v>
      </c>
      <c r="K10">
        <v>145</v>
      </c>
      <c r="L10">
        <v>0</v>
      </c>
    </row>
    <row r="11" spans="1:15" x14ac:dyDescent="0.3">
      <c r="A11" t="s">
        <v>1658</v>
      </c>
      <c r="B11" t="s">
        <v>1659</v>
      </c>
      <c r="C11">
        <v>240</v>
      </c>
      <c r="D11" t="s">
        <v>1660</v>
      </c>
      <c r="E11">
        <v>135</v>
      </c>
      <c r="F11">
        <v>375</v>
      </c>
      <c r="G11">
        <v>105</v>
      </c>
      <c r="I11" t="s">
        <v>1661</v>
      </c>
      <c r="J11" t="s">
        <v>1662</v>
      </c>
      <c r="K11">
        <v>140</v>
      </c>
      <c r="L11">
        <v>0</v>
      </c>
      <c r="N11" t="s">
        <v>1663</v>
      </c>
    </row>
    <row r="12" spans="1:15" x14ac:dyDescent="0.3">
      <c r="I12" s="7" t="s">
        <v>2114</v>
      </c>
      <c r="J12" t="s">
        <v>1664</v>
      </c>
      <c r="K12">
        <v>140</v>
      </c>
      <c r="L12">
        <v>3</v>
      </c>
      <c r="N12" t="s">
        <v>1665</v>
      </c>
      <c r="O12" t="s">
        <v>1666</v>
      </c>
    </row>
    <row r="13" spans="1:15" x14ac:dyDescent="0.3">
      <c r="I13" t="s">
        <v>1667</v>
      </c>
      <c r="J13" t="s">
        <v>1668</v>
      </c>
      <c r="K13">
        <v>135</v>
      </c>
      <c r="L13">
        <v>5</v>
      </c>
      <c r="N13" s="35" t="s">
        <v>2226</v>
      </c>
      <c r="O13">
        <v>4</v>
      </c>
    </row>
    <row r="14" spans="1:15" x14ac:dyDescent="0.3">
      <c r="I14" t="s">
        <v>1669</v>
      </c>
      <c r="J14" t="s">
        <v>1670</v>
      </c>
      <c r="K14">
        <v>135</v>
      </c>
      <c r="L14">
        <v>1</v>
      </c>
      <c r="N14" s="35" t="s">
        <v>2234</v>
      </c>
      <c r="O14">
        <v>4</v>
      </c>
    </row>
    <row r="15" spans="1:15" x14ac:dyDescent="0.3">
      <c r="I15" t="s">
        <v>1671</v>
      </c>
      <c r="J15" t="s">
        <v>1672</v>
      </c>
      <c r="K15">
        <v>130</v>
      </c>
      <c r="L15">
        <v>3</v>
      </c>
      <c r="N15" s="35" t="s">
        <v>2235</v>
      </c>
      <c r="O15">
        <v>4</v>
      </c>
    </row>
    <row r="16" spans="1:15" x14ac:dyDescent="0.3">
      <c r="I16" t="s">
        <v>1673</v>
      </c>
      <c r="J16" t="s">
        <v>1674</v>
      </c>
      <c r="K16">
        <v>130</v>
      </c>
      <c r="L16">
        <v>3</v>
      </c>
      <c r="N16" s="35" t="s">
        <v>2227</v>
      </c>
      <c r="O16">
        <v>4</v>
      </c>
    </row>
    <row r="17" spans="9:16" x14ac:dyDescent="0.3">
      <c r="I17" t="s">
        <v>1675</v>
      </c>
      <c r="J17" t="s">
        <v>1676</v>
      </c>
      <c r="K17">
        <v>130</v>
      </c>
      <c r="L17">
        <v>1</v>
      </c>
      <c r="N17" s="35" t="s">
        <v>2233</v>
      </c>
      <c r="O17">
        <v>3</v>
      </c>
    </row>
    <row r="18" spans="9:16" x14ac:dyDescent="0.3">
      <c r="I18" t="s">
        <v>1677</v>
      </c>
      <c r="J18" t="s">
        <v>1678</v>
      </c>
      <c r="K18">
        <v>120</v>
      </c>
      <c r="L18">
        <v>0</v>
      </c>
    </row>
    <row r="19" spans="9:16" x14ac:dyDescent="0.3">
      <c r="I19" t="s">
        <v>1679</v>
      </c>
      <c r="J19" t="s">
        <v>1680</v>
      </c>
      <c r="K19">
        <v>110</v>
      </c>
      <c r="L19">
        <v>1</v>
      </c>
      <c r="N19" t="s">
        <v>1681</v>
      </c>
    </row>
    <row r="20" spans="9:16" x14ac:dyDescent="0.3">
      <c r="I20" t="s">
        <v>1682</v>
      </c>
      <c r="J20" t="s">
        <v>1683</v>
      </c>
      <c r="K20">
        <v>110</v>
      </c>
      <c r="L20">
        <v>0</v>
      </c>
      <c r="N20" t="s">
        <v>1684</v>
      </c>
      <c r="O20" t="s">
        <v>1685</v>
      </c>
      <c r="P20" t="s">
        <v>1686</v>
      </c>
    </row>
    <row r="21" spans="9:16" x14ac:dyDescent="0.3">
      <c r="I21" t="s">
        <v>1687</v>
      </c>
      <c r="J21" t="s">
        <v>1688</v>
      </c>
      <c r="K21">
        <v>100</v>
      </c>
      <c r="L21">
        <v>1</v>
      </c>
      <c r="N21" t="s">
        <v>1689</v>
      </c>
      <c r="O21">
        <v>316.39999999999998</v>
      </c>
      <c r="P21" t="s">
        <v>1690</v>
      </c>
    </row>
    <row r="22" spans="9:16" x14ac:dyDescent="0.3">
      <c r="I22" t="s">
        <v>1691</v>
      </c>
      <c r="J22" t="s">
        <v>1692</v>
      </c>
      <c r="K22">
        <v>100</v>
      </c>
      <c r="L22">
        <v>0</v>
      </c>
      <c r="N22" t="s">
        <v>1693</v>
      </c>
      <c r="O22">
        <v>375</v>
      </c>
      <c r="P22" t="s">
        <v>1694</v>
      </c>
    </row>
    <row r="23" spans="9:16" x14ac:dyDescent="0.3">
      <c r="I23" t="s">
        <v>1695</v>
      </c>
      <c r="J23" t="s">
        <v>1696</v>
      </c>
      <c r="K23">
        <v>90</v>
      </c>
      <c r="L23">
        <v>3</v>
      </c>
      <c r="N23" t="s">
        <v>1697</v>
      </c>
      <c r="O23">
        <v>243.1</v>
      </c>
      <c r="P23" t="s">
        <v>1698</v>
      </c>
    </row>
    <row r="24" spans="9:16" x14ac:dyDescent="0.3">
      <c r="I24" t="s">
        <v>1699</v>
      </c>
      <c r="J24" t="s">
        <v>1700</v>
      </c>
      <c r="K24">
        <v>90</v>
      </c>
      <c r="L24">
        <v>0</v>
      </c>
      <c r="N24" t="s">
        <v>1701</v>
      </c>
      <c r="O24">
        <v>880</v>
      </c>
      <c r="P24" t="s">
        <v>1702</v>
      </c>
    </row>
    <row r="25" spans="9:16" x14ac:dyDescent="0.3">
      <c r="I25" t="s">
        <v>1703</v>
      </c>
      <c r="J25" t="s">
        <v>1704</v>
      </c>
      <c r="K25">
        <v>85</v>
      </c>
      <c r="L25">
        <v>0</v>
      </c>
      <c r="N25" t="s">
        <v>1705</v>
      </c>
      <c r="O25">
        <v>10</v>
      </c>
      <c r="P25" t="s">
        <v>1706</v>
      </c>
    </row>
    <row r="26" spans="9:16" x14ac:dyDescent="0.3">
      <c r="I26" t="s">
        <v>1707</v>
      </c>
      <c r="J26" t="s">
        <v>1708</v>
      </c>
      <c r="K26">
        <v>85</v>
      </c>
      <c r="L26">
        <v>1</v>
      </c>
      <c r="N26" t="s">
        <v>1709</v>
      </c>
      <c r="O26">
        <v>515</v>
      </c>
      <c r="P26" t="s">
        <v>1710</v>
      </c>
    </row>
    <row r="27" spans="9:16" x14ac:dyDescent="0.3">
      <c r="I27" t="s">
        <v>1711</v>
      </c>
      <c r="J27" t="s">
        <v>1712</v>
      </c>
      <c r="K27">
        <v>85</v>
      </c>
      <c r="L27">
        <v>3</v>
      </c>
    </row>
    <row r="28" spans="9:16" x14ac:dyDescent="0.3">
      <c r="I28" t="s">
        <v>1713</v>
      </c>
      <c r="J28" t="s">
        <v>1714</v>
      </c>
      <c r="K28">
        <v>80</v>
      </c>
      <c r="L28">
        <v>0</v>
      </c>
      <c r="N28" t="s">
        <v>1715</v>
      </c>
    </row>
    <row r="29" spans="9:16" x14ac:dyDescent="0.3">
      <c r="I29" t="s">
        <v>1716</v>
      </c>
      <c r="J29" t="s">
        <v>1717</v>
      </c>
      <c r="K29">
        <v>80</v>
      </c>
      <c r="L29">
        <v>0</v>
      </c>
      <c r="N29" t="s">
        <v>1718</v>
      </c>
      <c r="O29" t="s">
        <v>1719</v>
      </c>
    </row>
    <row r="30" spans="9:16" x14ac:dyDescent="0.3">
      <c r="I30" t="s">
        <v>1720</v>
      </c>
      <c r="J30" t="s">
        <v>1721</v>
      </c>
      <c r="K30">
        <v>80</v>
      </c>
      <c r="L30">
        <v>2</v>
      </c>
      <c r="N30" s="35" t="s">
        <v>2228</v>
      </c>
      <c r="O30">
        <v>9</v>
      </c>
    </row>
    <row r="31" spans="9:16" x14ac:dyDescent="0.3">
      <c r="I31" t="s">
        <v>1722</v>
      </c>
      <c r="J31" t="s">
        <v>1723</v>
      </c>
      <c r="K31">
        <v>75</v>
      </c>
      <c r="L31">
        <v>1</v>
      </c>
      <c r="N31" s="35" t="s">
        <v>2229</v>
      </c>
      <c r="O31">
        <v>9</v>
      </c>
    </row>
    <row r="32" spans="9:16" x14ac:dyDescent="0.3">
      <c r="I32" t="s">
        <v>1724</v>
      </c>
      <c r="J32" t="s">
        <v>1725</v>
      </c>
      <c r="K32">
        <v>75</v>
      </c>
      <c r="L32">
        <v>3</v>
      </c>
      <c r="N32" s="35" t="s">
        <v>2230</v>
      </c>
      <c r="O32">
        <v>9</v>
      </c>
    </row>
    <row r="33" spans="9:15" x14ac:dyDescent="0.3">
      <c r="I33" t="s">
        <v>1726</v>
      </c>
      <c r="J33" t="s">
        <v>1727</v>
      </c>
      <c r="K33">
        <v>75</v>
      </c>
      <c r="L33">
        <v>0</v>
      </c>
    </row>
    <row r="34" spans="9:15" x14ac:dyDescent="0.3">
      <c r="I34" t="s">
        <v>1728</v>
      </c>
      <c r="J34" t="s">
        <v>1729</v>
      </c>
      <c r="K34">
        <v>75</v>
      </c>
      <c r="L34">
        <v>0</v>
      </c>
      <c r="N34" t="s">
        <v>1730</v>
      </c>
    </row>
    <row r="35" spans="9:15" x14ac:dyDescent="0.3">
      <c r="I35" t="s">
        <v>1731</v>
      </c>
      <c r="J35" t="s">
        <v>1732</v>
      </c>
      <c r="K35">
        <v>70</v>
      </c>
      <c r="L35">
        <v>0</v>
      </c>
      <c r="N35" t="s">
        <v>1733</v>
      </c>
      <c r="O35" t="s">
        <v>1734</v>
      </c>
    </row>
    <row r="36" spans="9:15" x14ac:dyDescent="0.3">
      <c r="I36" t="s">
        <v>1735</v>
      </c>
      <c r="J36" t="s">
        <v>1736</v>
      </c>
      <c r="K36">
        <v>60</v>
      </c>
      <c r="L36">
        <v>2</v>
      </c>
      <c r="N36" s="35" t="s">
        <v>2236</v>
      </c>
      <c r="O36" t="s">
        <v>1737</v>
      </c>
    </row>
    <row r="37" spans="9:15" x14ac:dyDescent="0.3">
      <c r="I37" t="s">
        <v>1738</v>
      </c>
      <c r="J37" t="s">
        <v>1739</v>
      </c>
      <c r="K37">
        <v>55</v>
      </c>
      <c r="L37">
        <v>0</v>
      </c>
      <c r="N37" s="35" t="s">
        <v>2231</v>
      </c>
      <c r="O37" t="s">
        <v>1740</v>
      </c>
    </row>
    <row r="38" spans="9:15" x14ac:dyDescent="0.3">
      <c r="I38" t="s">
        <v>1741</v>
      </c>
      <c r="J38" t="s">
        <v>1742</v>
      </c>
      <c r="K38">
        <v>50</v>
      </c>
      <c r="L38">
        <v>0</v>
      </c>
      <c r="N38" s="35" t="s">
        <v>2232</v>
      </c>
      <c r="O38" t="s">
        <v>1743</v>
      </c>
    </row>
    <row r="39" spans="9:15" x14ac:dyDescent="0.3">
      <c r="I39" t="s">
        <v>1744</v>
      </c>
      <c r="J39" t="s">
        <v>1745</v>
      </c>
      <c r="K39">
        <v>50</v>
      </c>
      <c r="L39">
        <v>0</v>
      </c>
    </row>
    <row r="40" spans="9:15" x14ac:dyDescent="0.3">
      <c r="I40" t="s">
        <v>1746</v>
      </c>
      <c r="J40" t="s">
        <v>1747</v>
      </c>
      <c r="K40">
        <v>50</v>
      </c>
      <c r="L40">
        <v>0</v>
      </c>
      <c r="N40" t="s">
        <v>1748</v>
      </c>
    </row>
    <row r="41" spans="9:15" x14ac:dyDescent="0.3">
      <c r="I41" t="s">
        <v>1749</v>
      </c>
      <c r="J41" t="s">
        <v>1750</v>
      </c>
      <c r="K41">
        <v>50</v>
      </c>
      <c r="L41">
        <v>0</v>
      </c>
      <c r="N41" t="s">
        <v>1751</v>
      </c>
    </row>
    <row r="42" spans="9:15" x14ac:dyDescent="0.3">
      <c r="I42" t="s">
        <v>1752</v>
      </c>
      <c r="J42" t="s">
        <v>1753</v>
      </c>
      <c r="K42">
        <v>50</v>
      </c>
      <c r="L42">
        <v>1</v>
      </c>
    </row>
    <row r="43" spans="9:15" x14ac:dyDescent="0.3">
      <c r="I43" t="s">
        <v>1754</v>
      </c>
      <c r="J43" t="s">
        <v>1755</v>
      </c>
      <c r="K43">
        <v>50</v>
      </c>
      <c r="L43">
        <v>2</v>
      </c>
    </row>
    <row r="44" spans="9:15" x14ac:dyDescent="0.3">
      <c r="I44" t="s">
        <v>1756</v>
      </c>
      <c r="J44" t="s">
        <v>1757</v>
      </c>
      <c r="K44">
        <v>45</v>
      </c>
      <c r="L44">
        <v>0</v>
      </c>
    </row>
    <row r="45" spans="9:15" x14ac:dyDescent="0.3">
      <c r="I45" t="s">
        <v>1758</v>
      </c>
      <c r="J45" t="s">
        <v>1759</v>
      </c>
      <c r="K45">
        <v>45</v>
      </c>
      <c r="L45">
        <v>0</v>
      </c>
    </row>
    <row r="46" spans="9:15" x14ac:dyDescent="0.3">
      <c r="I46" t="s">
        <v>1760</v>
      </c>
      <c r="J46" t="s">
        <v>1761</v>
      </c>
      <c r="K46">
        <v>45</v>
      </c>
      <c r="L46">
        <v>1</v>
      </c>
    </row>
    <row r="47" spans="9:15" x14ac:dyDescent="0.3">
      <c r="I47" t="s">
        <v>1762</v>
      </c>
      <c r="J47" t="s">
        <v>1763</v>
      </c>
      <c r="K47">
        <v>45</v>
      </c>
      <c r="L47">
        <v>1</v>
      </c>
    </row>
    <row r="48" spans="9:15" x14ac:dyDescent="0.3">
      <c r="I48" t="s">
        <v>1764</v>
      </c>
      <c r="J48" t="s">
        <v>1765</v>
      </c>
      <c r="K48">
        <v>45</v>
      </c>
      <c r="L48">
        <v>0</v>
      </c>
      <c r="N48" t="s">
        <v>1766</v>
      </c>
    </row>
    <row r="49" spans="9:15" x14ac:dyDescent="0.3">
      <c r="I49" t="s">
        <v>1767</v>
      </c>
      <c r="J49" t="s">
        <v>1768</v>
      </c>
      <c r="K49">
        <v>40</v>
      </c>
      <c r="L49">
        <v>1</v>
      </c>
      <c r="N49" t="s">
        <v>1769</v>
      </c>
      <c r="O49" t="s">
        <v>1770</v>
      </c>
    </row>
    <row r="50" spans="9:15" x14ac:dyDescent="0.3">
      <c r="I50" t="s">
        <v>1771</v>
      </c>
      <c r="J50" t="s">
        <v>1772</v>
      </c>
      <c r="K50">
        <v>40</v>
      </c>
      <c r="L50">
        <v>2</v>
      </c>
      <c r="N50" t="s">
        <v>1773</v>
      </c>
      <c r="O50" t="s">
        <v>1774</v>
      </c>
    </row>
    <row r="51" spans="9:15" x14ac:dyDescent="0.3">
      <c r="I51" t="s">
        <v>1775</v>
      </c>
      <c r="J51" t="s">
        <v>1776</v>
      </c>
      <c r="K51">
        <v>40</v>
      </c>
      <c r="L51">
        <v>0</v>
      </c>
    </row>
    <row r="52" spans="9:15" x14ac:dyDescent="0.3">
      <c r="I52" t="s">
        <v>1777</v>
      </c>
      <c r="J52" t="s">
        <v>1778</v>
      </c>
      <c r="K52">
        <v>40</v>
      </c>
      <c r="L52">
        <v>0</v>
      </c>
      <c r="N52" t="s">
        <v>1779</v>
      </c>
    </row>
    <row r="53" spans="9:15" x14ac:dyDescent="0.3">
      <c r="I53" t="s">
        <v>1780</v>
      </c>
      <c r="J53" t="s">
        <v>1781</v>
      </c>
      <c r="K53">
        <v>35</v>
      </c>
      <c r="L53">
        <v>2</v>
      </c>
      <c r="N53" t="s">
        <v>1782</v>
      </c>
      <c r="O53" t="s">
        <v>1783</v>
      </c>
    </row>
    <row r="54" spans="9:15" x14ac:dyDescent="0.3">
      <c r="I54" t="s">
        <v>1784</v>
      </c>
      <c r="J54" t="s">
        <v>1785</v>
      </c>
      <c r="K54">
        <v>35</v>
      </c>
      <c r="L54">
        <v>0</v>
      </c>
      <c r="N54" t="s">
        <v>1786</v>
      </c>
      <c r="O54" t="s">
        <v>1787</v>
      </c>
    </row>
    <row r="55" spans="9:15" x14ac:dyDescent="0.3">
      <c r="I55" t="s">
        <v>1788</v>
      </c>
      <c r="J55" t="s">
        <v>1789</v>
      </c>
      <c r="K55">
        <v>35</v>
      </c>
      <c r="L55">
        <v>1</v>
      </c>
      <c r="N55" t="s">
        <v>1790</v>
      </c>
      <c r="O55" t="s">
        <v>1791</v>
      </c>
    </row>
    <row r="56" spans="9:15" x14ac:dyDescent="0.3">
      <c r="I56" t="s">
        <v>1792</v>
      </c>
      <c r="J56" t="s">
        <v>1793</v>
      </c>
      <c r="K56">
        <v>30</v>
      </c>
      <c r="L56">
        <v>1</v>
      </c>
      <c r="N56" t="s">
        <v>1794</v>
      </c>
      <c r="O56" t="s">
        <v>1795</v>
      </c>
    </row>
    <row r="57" spans="9:15" x14ac:dyDescent="0.3">
      <c r="I57" t="s">
        <v>1796</v>
      </c>
      <c r="J57" t="s">
        <v>1797</v>
      </c>
      <c r="K57">
        <v>30</v>
      </c>
      <c r="L57">
        <v>2</v>
      </c>
      <c r="N57" s="7" t="s">
        <v>2114</v>
      </c>
      <c r="O57" t="s">
        <v>1798</v>
      </c>
    </row>
    <row r="58" spans="9:15" x14ac:dyDescent="0.3">
      <c r="I58" t="s">
        <v>1799</v>
      </c>
      <c r="J58" t="s">
        <v>1800</v>
      </c>
      <c r="K58">
        <v>30</v>
      </c>
      <c r="L58">
        <v>0</v>
      </c>
      <c r="N58" t="s">
        <v>1801</v>
      </c>
      <c r="O58" t="s">
        <v>1802</v>
      </c>
    </row>
    <row r="59" spans="9:15" x14ac:dyDescent="0.3">
      <c r="I59" t="s">
        <v>1803</v>
      </c>
      <c r="J59" t="s">
        <v>1804</v>
      </c>
      <c r="K59">
        <v>30</v>
      </c>
      <c r="L59">
        <v>0</v>
      </c>
    </row>
    <row r="60" spans="9:15" x14ac:dyDescent="0.3">
      <c r="I60" t="s">
        <v>1805</v>
      </c>
      <c r="J60" t="s">
        <v>1806</v>
      </c>
      <c r="K60">
        <v>25</v>
      </c>
      <c r="L60">
        <v>1</v>
      </c>
    </row>
    <row r="61" spans="9:15" x14ac:dyDescent="0.3">
      <c r="I61" t="s">
        <v>1807</v>
      </c>
      <c r="J61" t="s">
        <v>1808</v>
      </c>
      <c r="K61">
        <v>25</v>
      </c>
      <c r="L61">
        <v>1</v>
      </c>
    </row>
    <row r="62" spans="9:15" x14ac:dyDescent="0.3">
      <c r="I62" t="s">
        <v>1809</v>
      </c>
      <c r="J62" t="s">
        <v>1810</v>
      </c>
      <c r="K62">
        <v>25</v>
      </c>
      <c r="L62">
        <v>1</v>
      </c>
    </row>
    <row r="63" spans="9:15" x14ac:dyDescent="0.3">
      <c r="I63" t="s">
        <v>1811</v>
      </c>
      <c r="J63" t="s">
        <v>1812</v>
      </c>
      <c r="K63">
        <v>25</v>
      </c>
      <c r="L63">
        <v>0</v>
      </c>
    </row>
    <row r="64" spans="9:15" x14ac:dyDescent="0.3">
      <c r="I64" t="s">
        <v>1813</v>
      </c>
      <c r="J64" t="s">
        <v>1814</v>
      </c>
      <c r="K64">
        <v>20</v>
      </c>
      <c r="L64">
        <v>0</v>
      </c>
    </row>
    <row r="65" spans="9:12" x14ac:dyDescent="0.3">
      <c r="I65" t="s">
        <v>1815</v>
      </c>
      <c r="J65" t="s">
        <v>1816</v>
      </c>
      <c r="K65">
        <v>15</v>
      </c>
      <c r="L65">
        <v>0</v>
      </c>
    </row>
    <row r="66" spans="9:12" x14ac:dyDescent="0.3">
      <c r="I66" t="s">
        <v>1817</v>
      </c>
      <c r="J66" t="s">
        <v>1818</v>
      </c>
      <c r="K66">
        <v>15</v>
      </c>
      <c r="L66">
        <v>0</v>
      </c>
    </row>
    <row r="67" spans="9:12" x14ac:dyDescent="0.3">
      <c r="I67" t="s">
        <v>1819</v>
      </c>
      <c r="J67" t="s">
        <v>1820</v>
      </c>
      <c r="K67">
        <v>15</v>
      </c>
      <c r="L67">
        <v>2</v>
      </c>
    </row>
    <row r="68" spans="9:12" x14ac:dyDescent="0.3">
      <c r="I68" t="s">
        <v>1821</v>
      </c>
      <c r="J68" t="s">
        <v>1822</v>
      </c>
      <c r="K68">
        <v>15</v>
      </c>
      <c r="L68">
        <v>0</v>
      </c>
    </row>
    <row r="69" spans="9:12" x14ac:dyDescent="0.3">
      <c r="I69" t="s">
        <v>1823</v>
      </c>
      <c r="J69" t="s">
        <v>1824</v>
      </c>
      <c r="K69">
        <v>5</v>
      </c>
      <c r="L69">
        <v>2</v>
      </c>
    </row>
    <row r="70" spans="9:12" x14ac:dyDescent="0.3">
      <c r="I70" t="s">
        <v>1825</v>
      </c>
      <c r="J70" t="s">
        <v>1826</v>
      </c>
      <c r="K70">
        <v>5</v>
      </c>
      <c r="L70">
        <v>0</v>
      </c>
    </row>
    <row r="71" spans="9:12" x14ac:dyDescent="0.3">
      <c r="I71" t="s">
        <v>1827</v>
      </c>
      <c r="J71" t="s">
        <v>1828</v>
      </c>
      <c r="K71">
        <v>0</v>
      </c>
      <c r="L71">
        <v>0</v>
      </c>
    </row>
  </sheetData>
  <conditionalFormatting sqref="K3:K72">
    <cfRule type="top10" dxfId="17" priority="1" rank="1"/>
    <cfRule type="top10" dxfId="16" priority="2" rank="3"/>
    <cfRule type="top10" dxfId="15" priority="3" rank="5"/>
  </conditionalFormatting>
  <conditionalFormatting sqref="L3:L72">
    <cfRule type="top10" dxfId="14" priority="4" rank="1"/>
    <cfRule type="top10" dxfId="13" priority="5" rank="3"/>
    <cfRule type="top10" dxfId="12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63"/>
  <sheetViews>
    <sheetView workbookViewId="0"/>
  </sheetViews>
  <sheetFormatPr baseColWidth="10" defaultColWidth="9.1093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1829</v>
      </c>
      <c r="N1" t="s">
        <v>1830</v>
      </c>
    </row>
    <row r="2" spans="1:15" x14ac:dyDescent="0.3">
      <c r="A2" t="s">
        <v>1831</v>
      </c>
      <c r="B2" t="s">
        <v>1832</v>
      </c>
      <c r="C2" t="s">
        <v>1833</v>
      </c>
      <c r="D2" t="s">
        <v>1834</v>
      </c>
      <c r="E2" t="s">
        <v>1835</v>
      </c>
      <c r="F2" t="s">
        <v>1836</v>
      </c>
      <c r="G2" t="s">
        <v>1837</v>
      </c>
      <c r="I2" t="s">
        <v>1838</v>
      </c>
      <c r="J2" t="s">
        <v>1839</v>
      </c>
      <c r="K2" t="s">
        <v>1840</v>
      </c>
      <c r="L2" t="s">
        <v>1841</v>
      </c>
    </row>
    <row r="3" spans="1:15" x14ac:dyDescent="0.3">
      <c r="A3" t="s">
        <v>1842</v>
      </c>
      <c r="B3" t="s">
        <v>1843</v>
      </c>
      <c r="C3">
        <v>600</v>
      </c>
      <c r="D3" t="s">
        <v>1844</v>
      </c>
      <c r="E3">
        <v>95</v>
      </c>
      <c r="F3">
        <v>695</v>
      </c>
      <c r="G3">
        <v>505</v>
      </c>
      <c r="I3" t="s">
        <v>1845</v>
      </c>
      <c r="J3" t="s">
        <v>1846</v>
      </c>
      <c r="K3">
        <v>315</v>
      </c>
      <c r="L3">
        <v>3</v>
      </c>
      <c r="N3" t="s">
        <v>1847</v>
      </c>
    </row>
    <row r="4" spans="1:15" x14ac:dyDescent="0.3">
      <c r="A4" t="s">
        <v>1848</v>
      </c>
      <c r="B4" t="s">
        <v>1849</v>
      </c>
      <c r="C4">
        <v>530</v>
      </c>
      <c r="D4" t="s">
        <v>1850</v>
      </c>
      <c r="E4">
        <v>295</v>
      </c>
      <c r="F4">
        <v>825</v>
      </c>
      <c r="G4">
        <v>235</v>
      </c>
      <c r="I4" t="s">
        <v>1851</v>
      </c>
      <c r="J4" t="s">
        <v>1852</v>
      </c>
      <c r="K4">
        <v>305</v>
      </c>
      <c r="L4">
        <v>3</v>
      </c>
      <c r="N4" t="s">
        <v>1853</v>
      </c>
      <c r="O4" t="s">
        <v>1854</v>
      </c>
    </row>
    <row r="5" spans="1:15" x14ac:dyDescent="0.3">
      <c r="A5" t="s">
        <v>1855</v>
      </c>
      <c r="B5" t="s">
        <v>1856</v>
      </c>
      <c r="C5">
        <v>540</v>
      </c>
      <c r="D5" t="s">
        <v>1857</v>
      </c>
      <c r="E5">
        <v>190</v>
      </c>
      <c r="F5">
        <v>730</v>
      </c>
      <c r="G5">
        <v>350</v>
      </c>
      <c r="I5" t="s">
        <v>1858</v>
      </c>
      <c r="J5" t="s">
        <v>1859</v>
      </c>
      <c r="K5">
        <v>275</v>
      </c>
      <c r="L5">
        <v>3</v>
      </c>
      <c r="N5" t="s">
        <v>1860</v>
      </c>
      <c r="O5">
        <v>7</v>
      </c>
    </row>
    <row r="6" spans="1:15" x14ac:dyDescent="0.3">
      <c r="A6" t="s">
        <v>1861</v>
      </c>
      <c r="B6" t="s">
        <v>1862</v>
      </c>
      <c r="C6">
        <v>525</v>
      </c>
      <c r="D6" t="s">
        <v>1863</v>
      </c>
      <c r="E6">
        <v>250</v>
      </c>
      <c r="F6">
        <v>775</v>
      </c>
      <c r="G6">
        <v>275</v>
      </c>
      <c r="I6" t="s">
        <v>1864</v>
      </c>
      <c r="J6" t="s">
        <v>1865</v>
      </c>
      <c r="K6">
        <v>175</v>
      </c>
      <c r="L6">
        <v>3</v>
      </c>
      <c r="N6" t="s">
        <v>1866</v>
      </c>
      <c r="O6">
        <v>3</v>
      </c>
    </row>
    <row r="7" spans="1:15" x14ac:dyDescent="0.3">
      <c r="A7" t="s">
        <v>1867</v>
      </c>
      <c r="B7" t="s">
        <v>1868</v>
      </c>
      <c r="C7">
        <v>380</v>
      </c>
      <c r="D7" t="s">
        <v>1869</v>
      </c>
      <c r="E7">
        <v>370</v>
      </c>
      <c r="F7">
        <v>750</v>
      </c>
      <c r="G7">
        <v>10</v>
      </c>
      <c r="I7" t="s">
        <v>1870</v>
      </c>
      <c r="J7" t="s">
        <v>1871</v>
      </c>
      <c r="K7">
        <v>175</v>
      </c>
      <c r="L7">
        <v>0</v>
      </c>
      <c r="N7" t="s">
        <v>1872</v>
      </c>
      <c r="O7">
        <v>3</v>
      </c>
    </row>
    <row r="8" spans="1:15" x14ac:dyDescent="0.3">
      <c r="I8" t="s">
        <v>1873</v>
      </c>
      <c r="J8" t="s">
        <v>1874</v>
      </c>
      <c r="K8">
        <v>165</v>
      </c>
      <c r="L8">
        <v>2</v>
      </c>
      <c r="N8" t="s">
        <v>1875</v>
      </c>
      <c r="O8">
        <v>3</v>
      </c>
    </row>
    <row r="9" spans="1:15" x14ac:dyDescent="0.3">
      <c r="I9" t="s">
        <v>1876</v>
      </c>
      <c r="J9" t="s">
        <v>1877</v>
      </c>
      <c r="K9">
        <v>160</v>
      </c>
      <c r="L9">
        <v>1</v>
      </c>
      <c r="N9" t="s">
        <v>1878</v>
      </c>
      <c r="O9">
        <v>3</v>
      </c>
    </row>
    <row r="10" spans="1:15" x14ac:dyDescent="0.3">
      <c r="I10" t="s">
        <v>1879</v>
      </c>
      <c r="J10" t="s">
        <v>1880</v>
      </c>
      <c r="K10">
        <v>145</v>
      </c>
      <c r="L10">
        <v>7</v>
      </c>
    </row>
    <row r="11" spans="1:15" x14ac:dyDescent="0.3">
      <c r="I11" t="s">
        <v>1881</v>
      </c>
      <c r="J11" t="s">
        <v>1882</v>
      </c>
      <c r="K11">
        <v>125</v>
      </c>
      <c r="L11">
        <v>3</v>
      </c>
      <c r="N11" t="s">
        <v>1883</v>
      </c>
    </row>
    <row r="12" spans="1:15" x14ac:dyDescent="0.3">
      <c r="I12" t="s">
        <v>1884</v>
      </c>
      <c r="J12" t="s">
        <v>1885</v>
      </c>
      <c r="K12">
        <v>115</v>
      </c>
      <c r="L12">
        <v>0</v>
      </c>
      <c r="N12" t="s">
        <v>1886</v>
      </c>
      <c r="O12" t="s">
        <v>1887</v>
      </c>
    </row>
    <row r="13" spans="1:15" x14ac:dyDescent="0.3">
      <c r="I13" t="s">
        <v>1888</v>
      </c>
      <c r="J13" t="s">
        <v>1889</v>
      </c>
      <c r="K13">
        <v>115</v>
      </c>
      <c r="L13">
        <v>0</v>
      </c>
      <c r="N13" s="7" t="s">
        <v>2140</v>
      </c>
      <c r="O13">
        <v>4</v>
      </c>
    </row>
    <row r="14" spans="1:15" x14ac:dyDescent="0.3">
      <c r="I14" t="s">
        <v>1890</v>
      </c>
      <c r="J14" t="s">
        <v>1891</v>
      </c>
      <c r="K14">
        <v>105</v>
      </c>
      <c r="L14">
        <v>2</v>
      </c>
      <c r="N14" s="7" t="s">
        <v>2142</v>
      </c>
      <c r="O14">
        <v>4</v>
      </c>
    </row>
    <row r="15" spans="1:15" x14ac:dyDescent="0.3">
      <c r="I15" t="s">
        <v>1892</v>
      </c>
      <c r="J15" t="s">
        <v>1893</v>
      </c>
      <c r="K15">
        <v>95</v>
      </c>
      <c r="L15">
        <v>0</v>
      </c>
      <c r="N15" s="7" t="s">
        <v>2143</v>
      </c>
      <c r="O15">
        <v>4</v>
      </c>
    </row>
    <row r="16" spans="1:15" x14ac:dyDescent="0.3">
      <c r="I16" t="s">
        <v>1894</v>
      </c>
      <c r="J16" t="s">
        <v>1895</v>
      </c>
      <c r="K16">
        <v>85</v>
      </c>
      <c r="L16">
        <v>0</v>
      </c>
      <c r="N16" s="7" t="s">
        <v>2144</v>
      </c>
      <c r="O16">
        <v>3</v>
      </c>
    </row>
    <row r="17" spans="9:16" x14ac:dyDescent="0.3">
      <c r="I17" t="s">
        <v>1896</v>
      </c>
      <c r="J17" t="s">
        <v>1897</v>
      </c>
      <c r="K17">
        <v>85</v>
      </c>
      <c r="L17">
        <v>1</v>
      </c>
      <c r="N17" s="7" t="s">
        <v>2141</v>
      </c>
      <c r="O17">
        <v>2</v>
      </c>
    </row>
    <row r="18" spans="9:16" x14ac:dyDescent="0.3">
      <c r="I18" t="s">
        <v>1898</v>
      </c>
      <c r="J18" t="s">
        <v>1899</v>
      </c>
      <c r="K18">
        <v>85</v>
      </c>
      <c r="L18">
        <v>2</v>
      </c>
    </row>
    <row r="19" spans="9:16" x14ac:dyDescent="0.3">
      <c r="I19" t="s">
        <v>1900</v>
      </c>
      <c r="J19" t="s">
        <v>1901</v>
      </c>
      <c r="K19">
        <v>85</v>
      </c>
      <c r="L19">
        <v>0</v>
      </c>
      <c r="N19" t="s">
        <v>1902</v>
      </c>
    </row>
    <row r="20" spans="9:16" x14ac:dyDescent="0.3">
      <c r="I20" t="s">
        <v>1903</v>
      </c>
      <c r="J20" t="s">
        <v>1904</v>
      </c>
      <c r="K20">
        <v>75</v>
      </c>
      <c r="L20">
        <v>0</v>
      </c>
      <c r="N20" t="s">
        <v>1905</v>
      </c>
      <c r="O20" t="s">
        <v>1906</v>
      </c>
      <c r="P20" t="s">
        <v>1907</v>
      </c>
    </row>
    <row r="21" spans="9:16" x14ac:dyDescent="0.3">
      <c r="I21" t="s">
        <v>1908</v>
      </c>
      <c r="J21" t="s">
        <v>1909</v>
      </c>
      <c r="K21">
        <v>65</v>
      </c>
      <c r="L21">
        <v>0</v>
      </c>
      <c r="N21" t="s">
        <v>1910</v>
      </c>
      <c r="O21">
        <v>377.5</v>
      </c>
      <c r="P21" t="s">
        <v>1911</v>
      </c>
    </row>
    <row r="22" spans="9:16" x14ac:dyDescent="0.3">
      <c r="I22" t="s">
        <v>1912</v>
      </c>
      <c r="J22" t="s">
        <v>1913</v>
      </c>
      <c r="K22">
        <v>65</v>
      </c>
      <c r="L22">
        <v>0</v>
      </c>
      <c r="N22" t="s">
        <v>1914</v>
      </c>
      <c r="O22">
        <v>825</v>
      </c>
      <c r="P22" t="s">
        <v>1915</v>
      </c>
    </row>
    <row r="23" spans="9:16" x14ac:dyDescent="0.3">
      <c r="I23" t="s">
        <v>1916</v>
      </c>
      <c r="J23" t="s">
        <v>1917</v>
      </c>
      <c r="K23">
        <v>60</v>
      </c>
      <c r="L23">
        <v>3</v>
      </c>
      <c r="N23" t="s">
        <v>1918</v>
      </c>
      <c r="O23">
        <v>10</v>
      </c>
      <c r="P23" t="s">
        <v>1919</v>
      </c>
    </row>
    <row r="24" spans="9:16" x14ac:dyDescent="0.3">
      <c r="I24" t="s">
        <v>1920</v>
      </c>
      <c r="J24" t="s">
        <v>1921</v>
      </c>
      <c r="K24">
        <v>55</v>
      </c>
      <c r="L24">
        <v>0</v>
      </c>
      <c r="N24" t="s">
        <v>1922</v>
      </c>
      <c r="O24">
        <v>600</v>
      </c>
      <c r="P24" t="s">
        <v>1923</v>
      </c>
    </row>
    <row r="25" spans="9:16" x14ac:dyDescent="0.3">
      <c r="I25" t="s">
        <v>1924</v>
      </c>
      <c r="J25" t="s">
        <v>1925</v>
      </c>
      <c r="K25">
        <v>55</v>
      </c>
      <c r="L25">
        <v>1</v>
      </c>
    </row>
    <row r="26" spans="9:16" x14ac:dyDescent="0.3">
      <c r="I26" t="s">
        <v>1926</v>
      </c>
      <c r="J26" t="s">
        <v>1927</v>
      </c>
      <c r="K26">
        <v>55</v>
      </c>
      <c r="L26">
        <v>3</v>
      </c>
      <c r="N26" t="s">
        <v>1928</v>
      </c>
    </row>
    <row r="27" spans="9:16" x14ac:dyDescent="0.3">
      <c r="I27" t="s">
        <v>1929</v>
      </c>
      <c r="J27" t="s">
        <v>1930</v>
      </c>
      <c r="K27">
        <v>45</v>
      </c>
      <c r="L27">
        <v>1</v>
      </c>
      <c r="N27" t="s">
        <v>1931</v>
      </c>
      <c r="O27" t="s">
        <v>1932</v>
      </c>
    </row>
    <row r="28" spans="9:16" x14ac:dyDescent="0.3">
      <c r="I28" t="s">
        <v>1933</v>
      </c>
      <c r="J28" t="s">
        <v>1934</v>
      </c>
      <c r="K28">
        <v>35</v>
      </c>
      <c r="L28">
        <v>0</v>
      </c>
      <c r="N28" s="7" t="s">
        <v>2138</v>
      </c>
      <c r="O28">
        <v>5</v>
      </c>
    </row>
    <row r="29" spans="9:16" x14ac:dyDescent="0.3">
      <c r="I29" t="s">
        <v>1935</v>
      </c>
      <c r="J29" t="s">
        <v>1936</v>
      </c>
      <c r="K29">
        <v>35</v>
      </c>
      <c r="L29">
        <v>0</v>
      </c>
      <c r="N29" s="7" t="s">
        <v>2139</v>
      </c>
      <c r="O29">
        <v>5</v>
      </c>
    </row>
    <row r="30" spans="9:16" x14ac:dyDescent="0.3">
      <c r="I30" t="s">
        <v>1937</v>
      </c>
      <c r="J30" t="s">
        <v>1938</v>
      </c>
      <c r="K30">
        <v>35</v>
      </c>
      <c r="L30">
        <v>1</v>
      </c>
      <c r="N30" s="7" t="s">
        <v>2137</v>
      </c>
      <c r="O30">
        <v>5</v>
      </c>
    </row>
    <row r="31" spans="9:16" x14ac:dyDescent="0.3">
      <c r="I31" t="s">
        <v>1939</v>
      </c>
      <c r="J31" t="s">
        <v>1940</v>
      </c>
      <c r="K31">
        <v>35</v>
      </c>
      <c r="L31">
        <v>2</v>
      </c>
    </row>
    <row r="32" spans="9:16" x14ac:dyDescent="0.3">
      <c r="I32" t="s">
        <v>1941</v>
      </c>
      <c r="J32" t="s">
        <v>1942</v>
      </c>
      <c r="K32">
        <v>35</v>
      </c>
      <c r="L32">
        <v>3</v>
      </c>
      <c r="N32" t="s">
        <v>1943</v>
      </c>
    </row>
    <row r="33" spans="9:15" x14ac:dyDescent="0.3">
      <c r="I33" t="s">
        <v>1944</v>
      </c>
      <c r="J33" t="s">
        <v>1945</v>
      </c>
      <c r="K33">
        <v>25</v>
      </c>
      <c r="L33">
        <v>2</v>
      </c>
      <c r="N33" t="s">
        <v>1946</v>
      </c>
      <c r="O33" t="s">
        <v>1947</v>
      </c>
    </row>
    <row r="34" spans="9:15" x14ac:dyDescent="0.3">
      <c r="I34" t="s">
        <v>1948</v>
      </c>
      <c r="J34" t="s">
        <v>1949</v>
      </c>
      <c r="K34">
        <v>25</v>
      </c>
      <c r="L34">
        <v>1</v>
      </c>
      <c r="N34" s="35" t="s">
        <v>2238</v>
      </c>
      <c r="O34" t="s">
        <v>1950</v>
      </c>
    </row>
    <row r="35" spans="9:15" x14ac:dyDescent="0.3">
      <c r="I35" t="s">
        <v>1951</v>
      </c>
      <c r="J35" t="s">
        <v>1952</v>
      </c>
      <c r="K35">
        <v>25</v>
      </c>
      <c r="L35">
        <v>0</v>
      </c>
      <c r="N35" s="7" t="s">
        <v>2135</v>
      </c>
      <c r="O35" t="s">
        <v>1953</v>
      </c>
    </row>
    <row r="36" spans="9:15" x14ac:dyDescent="0.3">
      <c r="I36" t="s">
        <v>1954</v>
      </c>
      <c r="J36" t="s">
        <v>1955</v>
      </c>
      <c r="K36">
        <v>25</v>
      </c>
      <c r="L36">
        <v>1</v>
      </c>
      <c r="N36" s="7" t="s">
        <v>2136</v>
      </c>
      <c r="O36" t="s">
        <v>1956</v>
      </c>
    </row>
    <row r="37" spans="9:15" x14ac:dyDescent="0.3">
      <c r="I37" t="s">
        <v>1957</v>
      </c>
      <c r="J37" t="s">
        <v>1958</v>
      </c>
      <c r="K37">
        <v>25</v>
      </c>
      <c r="L37">
        <v>1</v>
      </c>
    </row>
    <row r="38" spans="9:15" x14ac:dyDescent="0.3">
      <c r="I38" t="s">
        <v>1959</v>
      </c>
      <c r="J38" t="s">
        <v>1960</v>
      </c>
      <c r="K38">
        <v>25</v>
      </c>
      <c r="L38">
        <v>0</v>
      </c>
      <c r="N38" t="s">
        <v>1961</v>
      </c>
    </row>
    <row r="39" spans="9:15" x14ac:dyDescent="0.3">
      <c r="I39" t="s">
        <v>1962</v>
      </c>
      <c r="J39" t="s">
        <v>1963</v>
      </c>
      <c r="K39">
        <v>25</v>
      </c>
      <c r="L39">
        <v>1</v>
      </c>
      <c r="N39" t="s">
        <v>1964</v>
      </c>
    </row>
    <row r="40" spans="9:15" x14ac:dyDescent="0.3">
      <c r="I40" t="s">
        <v>1965</v>
      </c>
      <c r="J40" t="s">
        <v>1966</v>
      </c>
      <c r="K40">
        <v>0</v>
      </c>
      <c r="L40">
        <v>1</v>
      </c>
      <c r="N40" s="7" t="s">
        <v>2133</v>
      </c>
    </row>
    <row r="41" spans="9:15" x14ac:dyDescent="0.3">
      <c r="N41" s="7" t="s">
        <v>2134</v>
      </c>
    </row>
    <row r="42" spans="9:15" x14ac:dyDescent="0.3">
      <c r="N42" s="7" t="s">
        <v>2132</v>
      </c>
    </row>
    <row r="43" spans="9:15" x14ac:dyDescent="0.3">
      <c r="N43" s="7" t="s">
        <v>2131</v>
      </c>
    </row>
    <row r="50" spans="14:15" x14ac:dyDescent="0.3">
      <c r="N50" s="7" t="s">
        <v>2130</v>
      </c>
    </row>
    <row r="51" spans="14:15" x14ac:dyDescent="0.3">
      <c r="N51" t="s">
        <v>1967</v>
      </c>
    </row>
    <row r="52" spans="14:15" x14ac:dyDescent="0.3">
      <c r="N52" t="s">
        <v>1968</v>
      </c>
    </row>
    <row r="53" spans="14:15" x14ac:dyDescent="0.3">
      <c r="N53" t="s">
        <v>1969</v>
      </c>
    </row>
    <row r="54" spans="14:15" x14ac:dyDescent="0.3">
      <c r="N54" t="s">
        <v>1970</v>
      </c>
    </row>
    <row r="55" spans="14:15" x14ac:dyDescent="0.3">
      <c r="N55" t="s">
        <v>1971</v>
      </c>
    </row>
    <row r="57" spans="14:15" x14ac:dyDescent="0.3">
      <c r="N57" t="s">
        <v>1972</v>
      </c>
    </row>
    <row r="58" spans="14:15" x14ac:dyDescent="0.3">
      <c r="N58" t="s">
        <v>1973</v>
      </c>
      <c r="O58" t="s">
        <v>1974</v>
      </c>
    </row>
    <row r="59" spans="14:15" x14ac:dyDescent="0.3">
      <c r="N59" t="s">
        <v>1975</v>
      </c>
      <c r="O59" t="s">
        <v>1976</v>
      </c>
    </row>
    <row r="60" spans="14:15" x14ac:dyDescent="0.3">
      <c r="N60" t="s">
        <v>1977</v>
      </c>
      <c r="O60" t="s">
        <v>1978</v>
      </c>
    </row>
    <row r="61" spans="14:15" x14ac:dyDescent="0.3">
      <c r="N61" t="s">
        <v>1979</v>
      </c>
      <c r="O61" t="s">
        <v>1980</v>
      </c>
    </row>
    <row r="62" spans="14:15" x14ac:dyDescent="0.3">
      <c r="N62" t="s">
        <v>1981</v>
      </c>
      <c r="O62" t="s">
        <v>1982</v>
      </c>
    </row>
    <row r="63" spans="14:15" x14ac:dyDescent="0.3">
      <c r="N63" t="s">
        <v>1983</v>
      </c>
      <c r="O63" t="s">
        <v>1984</v>
      </c>
    </row>
  </sheetData>
  <conditionalFormatting sqref="K3:K41">
    <cfRule type="top10" dxfId="11" priority="1" rank="1"/>
    <cfRule type="top10" dxfId="10" priority="2" rank="3"/>
    <cfRule type="top10" dxfId="9" priority="3" rank="5"/>
  </conditionalFormatting>
  <conditionalFormatting sqref="L3:L41">
    <cfRule type="top10" dxfId="8" priority="4" rank="1"/>
    <cfRule type="top10" dxfId="7" priority="5" rank="3"/>
    <cfRule type="top10" dxfId="6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73"/>
  <sheetViews>
    <sheetView workbookViewId="0"/>
  </sheetViews>
  <sheetFormatPr baseColWidth="10" defaultColWidth="9.1093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1985</v>
      </c>
      <c r="N1" t="s">
        <v>1986</v>
      </c>
    </row>
    <row r="2" spans="1:15" x14ac:dyDescent="0.3">
      <c r="A2" t="s">
        <v>1987</v>
      </c>
      <c r="B2" t="s">
        <v>1988</v>
      </c>
      <c r="C2" t="s">
        <v>1989</v>
      </c>
      <c r="D2" t="s">
        <v>1990</v>
      </c>
      <c r="E2" t="s">
        <v>1991</v>
      </c>
      <c r="F2" t="s">
        <v>1992</v>
      </c>
      <c r="G2" t="s">
        <v>1993</v>
      </c>
      <c r="I2" t="s">
        <v>1994</v>
      </c>
      <c r="J2" t="s">
        <v>1995</v>
      </c>
      <c r="K2" t="s">
        <v>1996</v>
      </c>
      <c r="L2" t="s">
        <v>1997</v>
      </c>
    </row>
    <row r="3" spans="1:15" x14ac:dyDescent="0.3">
      <c r="A3" t="s">
        <v>1998</v>
      </c>
      <c r="B3" t="s">
        <v>1999</v>
      </c>
      <c r="C3">
        <v>420</v>
      </c>
      <c r="D3" t="s">
        <v>2000</v>
      </c>
      <c r="E3">
        <v>365</v>
      </c>
      <c r="F3">
        <v>785</v>
      </c>
      <c r="G3">
        <v>55</v>
      </c>
      <c r="I3" t="s">
        <v>2001</v>
      </c>
      <c r="J3" t="s">
        <v>2002</v>
      </c>
      <c r="K3">
        <v>255</v>
      </c>
      <c r="L3">
        <v>0</v>
      </c>
      <c r="N3" t="s">
        <v>2003</v>
      </c>
    </row>
    <row r="4" spans="1:15" x14ac:dyDescent="0.3">
      <c r="A4" t="s">
        <v>2004</v>
      </c>
      <c r="B4" t="s">
        <v>2005</v>
      </c>
      <c r="C4">
        <v>285</v>
      </c>
      <c r="D4" t="s">
        <v>2006</v>
      </c>
      <c r="E4">
        <v>400</v>
      </c>
      <c r="F4">
        <v>685</v>
      </c>
      <c r="G4">
        <v>115</v>
      </c>
      <c r="I4" t="s">
        <v>2007</v>
      </c>
      <c r="J4" t="s">
        <v>2008</v>
      </c>
      <c r="K4">
        <v>220</v>
      </c>
      <c r="L4">
        <v>1</v>
      </c>
      <c r="N4" t="s">
        <v>2009</v>
      </c>
      <c r="O4" t="s">
        <v>2010</v>
      </c>
    </row>
    <row r="5" spans="1:15" x14ac:dyDescent="0.3">
      <c r="A5" t="s">
        <v>2011</v>
      </c>
      <c r="B5" t="s">
        <v>2012</v>
      </c>
      <c r="C5">
        <v>290</v>
      </c>
      <c r="D5" t="s">
        <v>2013</v>
      </c>
      <c r="E5">
        <v>285</v>
      </c>
      <c r="F5">
        <v>575</v>
      </c>
      <c r="G5">
        <v>5</v>
      </c>
      <c r="I5" t="s">
        <v>2014</v>
      </c>
      <c r="J5" t="s">
        <v>2015</v>
      </c>
      <c r="K5">
        <v>130</v>
      </c>
      <c r="L5">
        <v>1</v>
      </c>
      <c r="N5" t="s">
        <v>2016</v>
      </c>
      <c r="O5">
        <v>3</v>
      </c>
    </row>
    <row r="6" spans="1:15" x14ac:dyDescent="0.3">
      <c r="I6" t="s">
        <v>2017</v>
      </c>
      <c r="J6" t="s">
        <v>2018</v>
      </c>
      <c r="K6">
        <v>115</v>
      </c>
      <c r="L6">
        <v>3</v>
      </c>
      <c r="N6" t="s">
        <v>2019</v>
      </c>
      <c r="O6">
        <v>2</v>
      </c>
    </row>
    <row r="7" spans="1:15" x14ac:dyDescent="0.3">
      <c r="I7" t="s">
        <v>2020</v>
      </c>
      <c r="J7" t="s">
        <v>2021</v>
      </c>
      <c r="K7">
        <v>110</v>
      </c>
      <c r="L7">
        <v>0</v>
      </c>
      <c r="N7" t="s">
        <v>2022</v>
      </c>
      <c r="O7">
        <v>1</v>
      </c>
    </row>
    <row r="8" spans="1:15" x14ac:dyDescent="0.3">
      <c r="I8" t="s">
        <v>2023</v>
      </c>
      <c r="J8" t="s">
        <v>2024</v>
      </c>
      <c r="K8">
        <v>105</v>
      </c>
      <c r="L8">
        <v>0</v>
      </c>
      <c r="N8" t="s">
        <v>2025</v>
      </c>
      <c r="O8">
        <v>1</v>
      </c>
    </row>
    <row r="9" spans="1:15" x14ac:dyDescent="0.3">
      <c r="I9" t="s">
        <v>2026</v>
      </c>
      <c r="J9" t="s">
        <v>2027</v>
      </c>
      <c r="K9">
        <v>105</v>
      </c>
      <c r="L9">
        <v>0</v>
      </c>
      <c r="N9" t="s">
        <v>2028</v>
      </c>
      <c r="O9">
        <v>1</v>
      </c>
    </row>
    <row r="10" spans="1:15" x14ac:dyDescent="0.3">
      <c r="I10" t="s">
        <v>2029</v>
      </c>
      <c r="J10" t="s">
        <v>2030</v>
      </c>
      <c r="K10">
        <v>100</v>
      </c>
      <c r="L10">
        <v>0</v>
      </c>
    </row>
    <row r="11" spans="1:15" x14ac:dyDescent="0.3">
      <c r="I11" t="s">
        <v>2031</v>
      </c>
      <c r="J11" t="s">
        <v>2032</v>
      </c>
      <c r="K11">
        <v>100</v>
      </c>
      <c r="L11">
        <v>1</v>
      </c>
      <c r="N11" t="s">
        <v>2033</v>
      </c>
    </row>
    <row r="12" spans="1:15" x14ac:dyDescent="0.3">
      <c r="I12" t="s">
        <v>2034</v>
      </c>
      <c r="J12" t="s">
        <v>2035</v>
      </c>
      <c r="K12">
        <v>80</v>
      </c>
      <c r="L12">
        <v>1</v>
      </c>
      <c r="N12" t="s">
        <v>2036</v>
      </c>
      <c r="O12" t="s">
        <v>2037</v>
      </c>
    </row>
    <row r="13" spans="1:15" x14ac:dyDescent="0.3">
      <c r="I13" t="s">
        <v>2038</v>
      </c>
      <c r="J13" t="s">
        <v>2039</v>
      </c>
      <c r="K13">
        <v>80</v>
      </c>
      <c r="L13">
        <v>1</v>
      </c>
      <c r="N13" s="7" t="s">
        <v>2177</v>
      </c>
      <c r="O13">
        <v>2</v>
      </c>
    </row>
    <row r="14" spans="1:15" x14ac:dyDescent="0.3">
      <c r="I14" t="s">
        <v>2040</v>
      </c>
      <c r="J14" t="s">
        <v>2041</v>
      </c>
      <c r="K14">
        <v>75</v>
      </c>
      <c r="L14">
        <v>0</v>
      </c>
      <c r="N14" s="7" t="s">
        <v>2157</v>
      </c>
      <c r="O14">
        <v>1</v>
      </c>
    </row>
    <row r="15" spans="1:15" x14ac:dyDescent="0.3">
      <c r="I15" t="s">
        <v>2042</v>
      </c>
      <c r="J15" t="s">
        <v>2043</v>
      </c>
      <c r="K15">
        <v>70</v>
      </c>
      <c r="L15">
        <v>0</v>
      </c>
      <c r="N15" s="7" t="s">
        <v>2161</v>
      </c>
      <c r="O15">
        <v>1</v>
      </c>
    </row>
    <row r="16" spans="1:15" x14ac:dyDescent="0.3">
      <c r="I16" t="s">
        <v>2044</v>
      </c>
      <c r="J16" t="s">
        <v>2045</v>
      </c>
      <c r="K16">
        <v>55</v>
      </c>
      <c r="L16">
        <v>0</v>
      </c>
      <c r="N16" s="7" t="s">
        <v>2162</v>
      </c>
      <c r="O16">
        <v>1</v>
      </c>
    </row>
    <row r="17" spans="9:16" x14ac:dyDescent="0.3">
      <c r="I17" t="s">
        <v>2046</v>
      </c>
      <c r="J17" t="s">
        <v>2047</v>
      </c>
      <c r="K17">
        <v>55</v>
      </c>
      <c r="L17">
        <v>0</v>
      </c>
      <c r="N17" s="7" t="s">
        <v>2163</v>
      </c>
      <c r="O17">
        <v>1</v>
      </c>
    </row>
    <row r="18" spans="9:16" x14ac:dyDescent="0.3">
      <c r="I18" t="s">
        <v>2048</v>
      </c>
      <c r="J18" t="s">
        <v>2049</v>
      </c>
      <c r="K18">
        <v>45</v>
      </c>
      <c r="L18">
        <v>1</v>
      </c>
    </row>
    <row r="19" spans="9:16" x14ac:dyDescent="0.3">
      <c r="I19" t="s">
        <v>2050</v>
      </c>
      <c r="J19" t="s">
        <v>2051</v>
      </c>
      <c r="K19">
        <v>40</v>
      </c>
      <c r="L19">
        <v>0</v>
      </c>
      <c r="N19" t="s">
        <v>2052</v>
      </c>
    </row>
    <row r="20" spans="9:16" x14ac:dyDescent="0.3">
      <c r="I20" t="s">
        <v>2053</v>
      </c>
      <c r="J20" t="s">
        <v>2054</v>
      </c>
      <c r="K20">
        <v>35</v>
      </c>
      <c r="L20">
        <v>0</v>
      </c>
      <c r="N20" t="s">
        <v>2055</v>
      </c>
      <c r="O20" t="s">
        <v>2056</v>
      </c>
      <c r="P20" t="s">
        <v>2057</v>
      </c>
    </row>
    <row r="21" spans="9:16" x14ac:dyDescent="0.3">
      <c r="I21" t="s">
        <v>2058</v>
      </c>
      <c r="J21" t="s">
        <v>2059</v>
      </c>
      <c r="K21">
        <v>30</v>
      </c>
      <c r="L21">
        <v>1</v>
      </c>
      <c r="N21" t="s">
        <v>2060</v>
      </c>
      <c r="O21">
        <v>340.8</v>
      </c>
      <c r="P21" t="s">
        <v>2061</v>
      </c>
    </row>
    <row r="22" spans="9:16" x14ac:dyDescent="0.3">
      <c r="I22" t="s">
        <v>2062</v>
      </c>
      <c r="J22" t="s">
        <v>2063</v>
      </c>
      <c r="K22">
        <v>20</v>
      </c>
      <c r="L22">
        <v>2</v>
      </c>
      <c r="N22" t="s">
        <v>2064</v>
      </c>
      <c r="O22">
        <v>785</v>
      </c>
      <c r="P22" t="s">
        <v>2065</v>
      </c>
    </row>
    <row r="23" spans="9:16" x14ac:dyDescent="0.3">
      <c r="I23" s="7" t="s">
        <v>2118</v>
      </c>
      <c r="J23" t="s">
        <v>2066</v>
      </c>
      <c r="K23">
        <v>20</v>
      </c>
      <c r="L23">
        <v>0</v>
      </c>
      <c r="N23" t="s">
        <v>2067</v>
      </c>
      <c r="O23">
        <v>5</v>
      </c>
      <c r="P23" t="s">
        <v>2068</v>
      </c>
    </row>
    <row r="24" spans="9:16" x14ac:dyDescent="0.3">
      <c r="I24" t="s">
        <v>2069</v>
      </c>
      <c r="J24" t="s">
        <v>2070</v>
      </c>
      <c r="K24">
        <v>10</v>
      </c>
      <c r="L24">
        <v>0</v>
      </c>
      <c r="N24" t="s">
        <v>2071</v>
      </c>
      <c r="O24">
        <v>420</v>
      </c>
      <c r="P24" t="s">
        <v>2072</v>
      </c>
    </row>
    <row r="25" spans="9:16" x14ac:dyDescent="0.3">
      <c r="I25" t="s">
        <v>2073</v>
      </c>
      <c r="J25" t="s">
        <v>2074</v>
      </c>
      <c r="K25">
        <v>10</v>
      </c>
      <c r="L25">
        <v>0</v>
      </c>
    </row>
    <row r="26" spans="9:16" x14ac:dyDescent="0.3">
      <c r="N26" t="s">
        <v>2075</v>
      </c>
    </row>
    <row r="27" spans="9:16" x14ac:dyDescent="0.3">
      <c r="N27" t="s">
        <v>2076</v>
      </c>
      <c r="O27" t="s">
        <v>2077</v>
      </c>
    </row>
    <row r="28" spans="9:16" x14ac:dyDescent="0.3">
      <c r="N28" s="7" t="s">
        <v>2158</v>
      </c>
      <c r="O28">
        <v>3</v>
      </c>
    </row>
    <row r="29" spans="9:16" x14ac:dyDescent="0.3">
      <c r="N29" s="7" t="s">
        <v>2159</v>
      </c>
      <c r="O29">
        <v>3</v>
      </c>
    </row>
    <row r="30" spans="9:16" x14ac:dyDescent="0.3">
      <c r="N30" s="7" t="s">
        <v>2160</v>
      </c>
      <c r="O30">
        <v>3</v>
      </c>
    </row>
    <row r="32" spans="9:16" x14ac:dyDescent="0.3">
      <c r="N32" t="s">
        <v>2078</v>
      </c>
    </row>
    <row r="33" spans="14:15" x14ac:dyDescent="0.3">
      <c r="N33" t="s">
        <v>2079</v>
      </c>
      <c r="O33" t="s">
        <v>2080</v>
      </c>
    </row>
    <row r="34" spans="14:15" x14ac:dyDescent="0.3">
      <c r="N34" s="7" t="s">
        <v>2146</v>
      </c>
      <c r="O34" t="s">
        <v>2081</v>
      </c>
    </row>
    <row r="35" spans="14:15" x14ac:dyDescent="0.3">
      <c r="N35" s="7" t="s">
        <v>2147</v>
      </c>
      <c r="O35" t="s">
        <v>2082</v>
      </c>
    </row>
    <row r="36" spans="14:15" x14ac:dyDescent="0.3">
      <c r="N36" s="7" t="s">
        <v>2150</v>
      </c>
      <c r="O36" t="s">
        <v>2083</v>
      </c>
    </row>
    <row r="37" spans="14:15" x14ac:dyDescent="0.3">
      <c r="N37" s="7" t="s">
        <v>2151</v>
      </c>
      <c r="O37" t="s">
        <v>2084</v>
      </c>
    </row>
    <row r="38" spans="14:15" x14ac:dyDescent="0.3">
      <c r="N38" s="7" t="s">
        <v>2152</v>
      </c>
      <c r="O38" t="s">
        <v>2085</v>
      </c>
    </row>
    <row r="39" spans="14:15" x14ac:dyDescent="0.3">
      <c r="N39" s="7" t="s">
        <v>2153</v>
      </c>
      <c r="O39" t="s">
        <v>2086</v>
      </c>
    </row>
    <row r="40" spans="14:15" x14ac:dyDescent="0.3">
      <c r="N40" s="7" t="s">
        <v>2155</v>
      </c>
      <c r="O40" t="s">
        <v>2087</v>
      </c>
    </row>
    <row r="41" spans="14:15" x14ac:dyDescent="0.3">
      <c r="N41" s="7" t="s">
        <v>2154</v>
      </c>
      <c r="O41" t="s">
        <v>2088</v>
      </c>
    </row>
    <row r="42" spans="14:15" x14ac:dyDescent="0.3">
      <c r="N42" s="7" t="s">
        <v>2164</v>
      </c>
      <c r="O42" t="s">
        <v>2089</v>
      </c>
    </row>
    <row r="43" spans="14:15" x14ac:dyDescent="0.3">
      <c r="N43" s="7" t="s">
        <v>2165</v>
      </c>
      <c r="O43" t="s">
        <v>2090</v>
      </c>
    </row>
    <row r="44" spans="14:15" x14ac:dyDescent="0.3">
      <c r="N44" s="7" t="s">
        <v>2166</v>
      </c>
      <c r="O44" t="s">
        <v>2091</v>
      </c>
    </row>
    <row r="45" spans="14:15" x14ac:dyDescent="0.3">
      <c r="N45" s="7" t="s">
        <v>2175</v>
      </c>
      <c r="O45" t="s">
        <v>2092</v>
      </c>
    </row>
    <row r="46" spans="14:15" x14ac:dyDescent="0.3">
      <c r="N46" s="7" t="s">
        <v>2176</v>
      </c>
      <c r="O46" t="s">
        <v>2093</v>
      </c>
    </row>
    <row r="47" spans="14:15" x14ac:dyDescent="0.3">
      <c r="N47" s="7" t="s">
        <v>2170</v>
      </c>
      <c r="O47" t="s">
        <v>2094</v>
      </c>
    </row>
    <row r="48" spans="14:15" x14ac:dyDescent="0.3">
      <c r="N48" s="7" t="s">
        <v>2168</v>
      </c>
      <c r="O48" t="s">
        <v>2095</v>
      </c>
    </row>
    <row r="49" spans="14:15" x14ac:dyDescent="0.3">
      <c r="N49" s="7" t="s">
        <v>2167</v>
      </c>
      <c r="O49" t="s">
        <v>2096</v>
      </c>
    </row>
    <row r="51" spans="14:15" x14ac:dyDescent="0.3">
      <c r="N51" t="s">
        <v>2097</v>
      </c>
    </row>
    <row r="52" spans="14:15" x14ac:dyDescent="0.3">
      <c r="N52" t="s">
        <v>2098</v>
      </c>
    </row>
    <row r="53" spans="14:15" x14ac:dyDescent="0.3">
      <c r="N53" s="7" t="s">
        <v>2148</v>
      </c>
    </row>
    <row r="54" spans="14:15" x14ac:dyDescent="0.3">
      <c r="N54" s="7" t="s">
        <v>2149</v>
      </c>
    </row>
    <row r="55" spans="14:15" x14ac:dyDescent="0.3">
      <c r="N55" s="7" t="s">
        <v>2156</v>
      </c>
    </row>
    <row r="56" spans="14:15" x14ac:dyDescent="0.3">
      <c r="N56" s="7" t="s">
        <v>2173</v>
      </c>
    </row>
    <row r="57" spans="14:15" x14ac:dyDescent="0.3">
      <c r="N57" s="7" t="s">
        <v>2174</v>
      </c>
    </row>
    <row r="58" spans="14:15" x14ac:dyDescent="0.3">
      <c r="N58" s="7" t="s">
        <v>2171</v>
      </c>
    </row>
    <row r="59" spans="14:15" x14ac:dyDescent="0.3">
      <c r="N59" s="7" t="s">
        <v>2172</v>
      </c>
    </row>
    <row r="60" spans="14:15" x14ac:dyDescent="0.3">
      <c r="N60" s="7" t="s">
        <v>2169</v>
      </c>
    </row>
    <row r="67" spans="14:15" x14ac:dyDescent="0.3">
      <c r="N67" s="7" t="s">
        <v>2145</v>
      </c>
    </row>
    <row r="68" spans="14:15" x14ac:dyDescent="0.3">
      <c r="N68" t="s">
        <v>2099</v>
      </c>
    </row>
    <row r="69" spans="14:15" x14ac:dyDescent="0.3">
      <c r="N69" t="s">
        <v>2100</v>
      </c>
    </row>
    <row r="71" spans="14:15" x14ac:dyDescent="0.3">
      <c r="N71" t="s">
        <v>2101</v>
      </c>
    </row>
    <row r="72" spans="14:15" x14ac:dyDescent="0.3">
      <c r="N72" t="s">
        <v>2102</v>
      </c>
      <c r="O72" t="s">
        <v>2103</v>
      </c>
    </row>
    <row r="73" spans="14:15" x14ac:dyDescent="0.3">
      <c r="N73" t="s">
        <v>2104</v>
      </c>
      <c r="O73" t="s">
        <v>2105</v>
      </c>
    </row>
  </sheetData>
  <conditionalFormatting sqref="K3:K26">
    <cfRule type="top10" dxfId="5" priority="1" rank="1"/>
    <cfRule type="top10" dxfId="4" priority="2" rank="3"/>
    <cfRule type="top10" dxfId="3" priority="3" rank="5"/>
  </conditionalFormatting>
  <conditionalFormatting sqref="L3:L26">
    <cfRule type="top10" dxfId="2" priority="4" rank="1"/>
    <cfRule type="top10" dxfId="1" priority="5" rank="3"/>
    <cfRule type="top10" dxfId="0" priority="6" rank="5"/>
  </conditionalFormatting>
  <pageMargins left="0.7" right="0.7" top="0.75" bottom="0.75" header="0.3" footer="0.3"/>
  <pageSetup orientation="portrait" horizontalDpi="200" verticalDpi="200" copies="0"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0"/>
  <sheetViews>
    <sheetView tabSelected="1" workbookViewId="0"/>
  </sheetViews>
  <sheetFormatPr baseColWidth="10" defaultRowHeight="14.4" x14ac:dyDescent="0.3"/>
  <cols>
    <col min="1" max="1" width="9.6640625" bestFit="1" customWidth="1"/>
    <col min="2" max="2" width="7.5546875" bestFit="1" customWidth="1"/>
    <col min="3" max="3" width="7.88671875" bestFit="1" customWidth="1"/>
    <col min="4" max="4" width="64.109375" bestFit="1" customWidth="1"/>
    <col min="5" max="5" width="9.109375"/>
    <col min="6" max="6" width="6.88671875" bestFit="1" customWidth="1"/>
    <col min="7" max="7" width="9.109375"/>
    <col min="8" max="8" width="6.88671875" bestFit="1" customWidth="1"/>
    <col min="9" max="10" width="8.33203125" bestFit="1" customWidth="1"/>
    <col min="11" max="11" width="13.33203125" customWidth="1"/>
    <col min="12" max="12" width="20.33203125" customWidth="1"/>
    <col min="13" max="13" width="7.33203125" customWidth="1"/>
    <col min="14" max="14" width="16.44140625" bestFit="1" customWidth="1"/>
    <col min="15" max="15" width="9.109375"/>
    <col min="16" max="16" width="9.109375" bestFit="1" customWidth="1"/>
    <col min="17" max="17" width="11.88671875" bestFit="1" customWidth="1"/>
  </cols>
  <sheetData>
    <row r="1" spans="1:17" x14ac:dyDescent="0.3">
      <c r="A1" t="s">
        <v>99</v>
      </c>
    </row>
    <row r="2" spans="1:17" x14ac:dyDescent="0.3">
      <c r="A2" t="s">
        <v>100</v>
      </c>
      <c r="B2" t="s">
        <v>101</v>
      </c>
      <c r="C2" t="s">
        <v>102</v>
      </c>
      <c r="D2" t="s">
        <v>103</v>
      </c>
      <c r="E2" t="s">
        <v>104</v>
      </c>
      <c r="F2" t="s">
        <v>105</v>
      </c>
      <c r="G2" t="s">
        <v>106</v>
      </c>
      <c r="H2" t="s">
        <v>107</v>
      </c>
      <c r="I2" t="s">
        <v>108</v>
      </c>
      <c r="J2" t="s">
        <v>109</v>
      </c>
      <c r="K2" t="s">
        <v>110</v>
      </c>
      <c r="L2" t="s">
        <v>111</v>
      </c>
      <c r="M2" t="s">
        <v>112</v>
      </c>
      <c r="N2" t="s">
        <v>113</v>
      </c>
      <c r="O2" t="s">
        <v>114</v>
      </c>
      <c r="P2" t="s">
        <v>115</v>
      </c>
      <c r="Q2" t="s">
        <v>116</v>
      </c>
    </row>
    <row r="3" spans="1:17" x14ac:dyDescent="0.3">
      <c r="A3" t="s">
        <v>124</v>
      </c>
      <c r="B3">
        <v>1</v>
      </c>
      <c r="C3" s="7" t="s">
        <v>10</v>
      </c>
      <c r="D3" s="7" t="s">
        <v>11</v>
      </c>
      <c r="E3" s="8">
        <v>12</v>
      </c>
      <c r="F3" s="8">
        <v>11</v>
      </c>
      <c r="G3" s="9">
        <v>0</v>
      </c>
      <c r="H3" s="10">
        <v>1</v>
      </c>
      <c r="I3" s="10">
        <v>0</v>
      </c>
      <c r="J3" s="10">
        <v>0</v>
      </c>
      <c r="K3" s="12">
        <v>46</v>
      </c>
      <c r="L3" s="11">
        <f>Table2[[#This Row],[Points de classement]]/Table2[[#This Row],[Parties]]</f>
        <v>3.8333333333333335</v>
      </c>
      <c r="M3">
        <f>Table2[[#This Row],[Points Pour Moy.]]*Table2[[#This Row],[Parties]]</f>
        <v>5800</v>
      </c>
      <c r="N3" s="13">
        <v>483.33333333333331</v>
      </c>
      <c r="O3">
        <f>Table2[[#This Row],[Points Contre Moy.]]*Table2[[#This Row],[Parties]]</f>
        <v>3145</v>
      </c>
      <c r="P3" s="14">
        <v>262.08333333333331</v>
      </c>
      <c r="Q3">
        <v>0</v>
      </c>
    </row>
    <row r="4" spans="1:17" x14ac:dyDescent="0.3">
      <c r="A4" t="s">
        <v>128</v>
      </c>
      <c r="B4">
        <v>2</v>
      </c>
      <c r="C4" s="7" t="s">
        <v>65</v>
      </c>
      <c r="D4" s="7" t="s">
        <v>66</v>
      </c>
      <c r="E4" s="8">
        <v>12</v>
      </c>
      <c r="F4" s="8">
        <v>9</v>
      </c>
      <c r="G4" s="9">
        <v>1</v>
      </c>
      <c r="H4" s="10">
        <v>1</v>
      </c>
      <c r="I4" s="10">
        <v>1</v>
      </c>
      <c r="J4" s="10">
        <v>0</v>
      </c>
      <c r="K4" s="12">
        <v>42</v>
      </c>
      <c r="L4" s="12">
        <f>Table2[[#This Row],[Points de classement]]/Table2[[#This Row],[Parties]]</f>
        <v>3.5</v>
      </c>
      <c r="M4" s="14">
        <f>Table2[[#This Row],[Points Pour Moy.]]*Table2[[#This Row],[Parties]]</f>
        <v>5490</v>
      </c>
      <c r="N4" s="13">
        <v>457.5</v>
      </c>
      <c r="O4" s="14">
        <f>Table2[[#This Row],[Points Contre Moy.]]*Table2[[#This Row],[Parties]]</f>
        <v>3430</v>
      </c>
      <c r="P4" s="14">
        <v>285.83333333333331</v>
      </c>
      <c r="Q4">
        <v>0</v>
      </c>
    </row>
    <row r="5" spans="1:17" x14ac:dyDescent="0.3">
      <c r="A5" t="s">
        <v>123</v>
      </c>
      <c r="B5">
        <v>3</v>
      </c>
      <c r="C5" s="7" t="s">
        <v>45</v>
      </c>
      <c r="D5" s="7" t="s">
        <v>46</v>
      </c>
      <c r="E5" s="8">
        <v>12</v>
      </c>
      <c r="F5" s="8">
        <v>7</v>
      </c>
      <c r="G5" s="9">
        <v>2</v>
      </c>
      <c r="H5" s="10">
        <v>0</v>
      </c>
      <c r="I5" s="10">
        <v>2</v>
      </c>
      <c r="J5" s="10">
        <v>1</v>
      </c>
      <c r="K5" s="12">
        <v>36</v>
      </c>
      <c r="L5" s="12">
        <f>Table2[[#This Row],[Points de classement]]/Table2[[#This Row],[Parties]]</f>
        <v>3</v>
      </c>
      <c r="M5" s="14">
        <f>Table2[[#This Row],[Points Pour Moy.]]*Table2[[#This Row],[Parties]]</f>
        <v>5170</v>
      </c>
      <c r="N5" s="13">
        <v>430.83333333333331</v>
      </c>
      <c r="O5" s="14">
        <f>Table2[[#This Row],[Points Contre Moy.]]*Table2[[#This Row],[Parties]]</f>
        <v>3595</v>
      </c>
      <c r="P5" s="14">
        <v>299.58333333333331</v>
      </c>
      <c r="Q5">
        <v>0</v>
      </c>
    </row>
    <row r="6" spans="1:17" x14ac:dyDescent="0.3">
      <c r="A6" t="s">
        <v>127</v>
      </c>
      <c r="B6">
        <v>4</v>
      </c>
      <c r="C6" s="7" t="s">
        <v>69</v>
      </c>
      <c r="D6" s="7" t="s">
        <v>70</v>
      </c>
      <c r="E6" s="8">
        <v>12</v>
      </c>
      <c r="F6" s="8">
        <v>6</v>
      </c>
      <c r="G6" s="9">
        <v>2</v>
      </c>
      <c r="H6" s="10">
        <v>0</v>
      </c>
      <c r="I6" s="10">
        <v>2</v>
      </c>
      <c r="J6" s="10">
        <v>2</v>
      </c>
      <c r="K6" s="12">
        <v>32</v>
      </c>
      <c r="L6" s="12">
        <f>Table2[[#This Row],[Points de classement]]/Table2[[#This Row],[Parties]]</f>
        <v>2.6666666666666665</v>
      </c>
      <c r="M6" s="14">
        <f>Table2[[#This Row],[Points Pour Moy.]]*Table2[[#This Row],[Parties]]</f>
        <v>4825</v>
      </c>
      <c r="N6" s="13">
        <v>402.08333333333331</v>
      </c>
      <c r="O6" s="14">
        <f>Table2[[#This Row],[Points Contre Moy.]]*Table2[[#This Row],[Parties]]</f>
        <v>3740</v>
      </c>
      <c r="P6" s="14">
        <v>311.66666666666669</v>
      </c>
      <c r="Q6">
        <v>0</v>
      </c>
    </row>
    <row r="7" spans="1:17" x14ac:dyDescent="0.3">
      <c r="A7" t="s">
        <v>129</v>
      </c>
      <c r="B7">
        <v>5</v>
      </c>
      <c r="C7" s="7" t="s">
        <v>38</v>
      </c>
      <c r="D7" s="7" t="s">
        <v>39</v>
      </c>
      <c r="E7" s="8">
        <v>12</v>
      </c>
      <c r="F7" s="8">
        <v>6</v>
      </c>
      <c r="G7" s="9">
        <v>2</v>
      </c>
      <c r="H7" s="10">
        <v>0</v>
      </c>
      <c r="I7" s="10">
        <v>0</v>
      </c>
      <c r="J7" s="10">
        <v>4</v>
      </c>
      <c r="K7" s="12">
        <v>30</v>
      </c>
      <c r="L7" s="12">
        <f>Table2[[#This Row],[Points de classement]]/Table2[[#This Row],[Parties]]</f>
        <v>2.5</v>
      </c>
      <c r="M7" s="14">
        <f>Table2[[#This Row],[Points Pour Moy.]]*Table2[[#This Row],[Parties]]</f>
        <v>4300</v>
      </c>
      <c r="N7" s="13">
        <v>358.33333333333331</v>
      </c>
      <c r="O7" s="14">
        <f>Table2[[#This Row],[Points Contre Moy.]]*Table2[[#This Row],[Parties]]</f>
        <v>3840</v>
      </c>
      <c r="P7" s="14">
        <v>320</v>
      </c>
      <c r="Q7">
        <v>0</v>
      </c>
    </row>
    <row r="8" spans="1:17" x14ac:dyDescent="0.3">
      <c r="A8" t="s">
        <v>121</v>
      </c>
      <c r="B8">
        <v>6</v>
      </c>
      <c r="C8" s="7" t="s">
        <v>57</v>
      </c>
      <c r="D8" s="7" t="s">
        <v>58</v>
      </c>
      <c r="E8" s="8">
        <v>12</v>
      </c>
      <c r="F8" s="8">
        <v>6</v>
      </c>
      <c r="G8" s="9">
        <v>1</v>
      </c>
      <c r="H8" s="10">
        <v>0</v>
      </c>
      <c r="I8" s="10">
        <v>2</v>
      </c>
      <c r="J8" s="10">
        <v>3</v>
      </c>
      <c r="K8" s="12">
        <v>29</v>
      </c>
      <c r="L8" s="12">
        <f>Table2[[#This Row],[Points de classement]]/Table2[[#This Row],[Parties]]</f>
        <v>2.4166666666666665</v>
      </c>
      <c r="M8" s="14">
        <f>Table2[[#This Row],[Points Pour Moy.]]*Table2[[#This Row],[Parties]]</f>
        <v>4875</v>
      </c>
      <c r="N8" s="13">
        <v>406.25</v>
      </c>
      <c r="O8" s="14">
        <f>Table2[[#This Row],[Points Contre Moy.]]*Table2[[#This Row],[Parties]]</f>
        <v>4060</v>
      </c>
      <c r="P8" s="14">
        <v>338.33333333333331</v>
      </c>
      <c r="Q8">
        <v>0</v>
      </c>
    </row>
    <row r="9" spans="1:17" x14ac:dyDescent="0.3">
      <c r="A9" t="s">
        <v>130</v>
      </c>
      <c r="B9">
        <v>7</v>
      </c>
      <c r="C9" s="7" t="s">
        <v>30</v>
      </c>
      <c r="D9" s="7" t="s">
        <v>31</v>
      </c>
      <c r="E9" s="8">
        <v>12</v>
      </c>
      <c r="F9" s="8">
        <v>5</v>
      </c>
      <c r="G9" s="9">
        <v>1</v>
      </c>
      <c r="H9" s="10">
        <v>1</v>
      </c>
      <c r="I9" s="10">
        <v>2</v>
      </c>
      <c r="J9" s="10">
        <v>3</v>
      </c>
      <c r="K9" s="12">
        <v>27</v>
      </c>
      <c r="L9" s="12">
        <f>Table2[[#This Row],[Points de classement]]/Table2[[#This Row],[Parties]]</f>
        <v>2.25</v>
      </c>
      <c r="M9" s="14">
        <f>Table2[[#This Row],[Points Pour Moy.]]*Table2[[#This Row],[Parties]]</f>
        <v>4470</v>
      </c>
      <c r="N9" s="13">
        <v>372.5</v>
      </c>
      <c r="O9" s="14">
        <f>Table2[[#This Row],[Points Contre Moy.]]*Table2[[#This Row],[Parties]]</f>
        <v>3805</v>
      </c>
      <c r="P9" s="14">
        <v>317.08333333333331</v>
      </c>
      <c r="Q9">
        <v>0</v>
      </c>
    </row>
    <row r="10" spans="1:17" x14ac:dyDescent="0.3">
      <c r="A10" t="s">
        <v>120</v>
      </c>
      <c r="B10">
        <v>8</v>
      </c>
      <c r="C10" s="7" t="s">
        <v>53</v>
      </c>
      <c r="D10" s="7" t="s">
        <v>54</v>
      </c>
      <c r="E10" s="8">
        <v>12</v>
      </c>
      <c r="F10" s="8">
        <v>4</v>
      </c>
      <c r="G10" s="9">
        <v>3</v>
      </c>
      <c r="H10" s="10">
        <v>0</v>
      </c>
      <c r="I10" s="10">
        <v>1</v>
      </c>
      <c r="J10" s="10">
        <v>4</v>
      </c>
      <c r="K10" s="12">
        <v>26</v>
      </c>
      <c r="L10" s="12">
        <f>Table2[[#This Row],[Points de classement]]/Table2[[#This Row],[Parties]]</f>
        <v>2.1666666666666665</v>
      </c>
      <c r="M10" s="14">
        <f>Table2[[#This Row],[Points Pour Moy.]]*Table2[[#This Row],[Parties]]</f>
        <v>4160</v>
      </c>
      <c r="N10" s="13">
        <v>346.66666666666669</v>
      </c>
      <c r="O10" s="14">
        <f>Table2[[#This Row],[Points Contre Moy.]]*Table2[[#This Row],[Parties]]</f>
        <v>4045</v>
      </c>
      <c r="P10" s="14">
        <v>337.08333333333331</v>
      </c>
      <c r="Q10">
        <v>0</v>
      </c>
    </row>
    <row r="11" spans="1:17" x14ac:dyDescent="0.3">
      <c r="A11" t="s">
        <v>131</v>
      </c>
      <c r="B11">
        <v>9</v>
      </c>
      <c r="C11" s="7" t="s">
        <v>26</v>
      </c>
      <c r="D11" s="7" t="s">
        <v>27</v>
      </c>
      <c r="E11" s="8">
        <v>12</v>
      </c>
      <c r="F11" s="8">
        <v>3</v>
      </c>
      <c r="G11" s="9">
        <v>3</v>
      </c>
      <c r="H11" s="10">
        <v>0</v>
      </c>
      <c r="I11" s="10">
        <v>1</v>
      </c>
      <c r="J11" s="10">
        <v>5</v>
      </c>
      <c r="K11" s="12">
        <v>22</v>
      </c>
      <c r="L11" s="12">
        <f>Table2[[#This Row],[Points de classement]]/Table2[[#This Row],[Parties]]</f>
        <v>1.8333333333333333</v>
      </c>
      <c r="M11" s="14">
        <f>Table2[[#This Row],[Points Pour Moy.]]*Table2[[#This Row],[Parties]]</f>
        <v>3945</v>
      </c>
      <c r="N11" s="13">
        <v>328.75</v>
      </c>
      <c r="O11" s="14">
        <f>Table2[[#This Row],[Points Contre Moy.]]*Table2[[#This Row],[Parties]]</f>
        <v>4110</v>
      </c>
      <c r="P11" s="14">
        <v>342.5</v>
      </c>
      <c r="Q11">
        <v>0</v>
      </c>
    </row>
    <row r="12" spans="1:17" x14ac:dyDescent="0.3">
      <c r="A12" t="s">
        <v>122</v>
      </c>
      <c r="B12">
        <v>10</v>
      </c>
      <c r="C12" s="7" t="s">
        <v>61</v>
      </c>
      <c r="D12" s="7" t="s">
        <v>62</v>
      </c>
      <c r="E12" s="8">
        <v>12</v>
      </c>
      <c r="F12" s="8">
        <v>2</v>
      </c>
      <c r="G12" s="9">
        <v>3</v>
      </c>
      <c r="H12" s="10">
        <v>1</v>
      </c>
      <c r="I12" s="10">
        <v>2</v>
      </c>
      <c r="J12" s="10">
        <v>4</v>
      </c>
      <c r="K12" s="12">
        <v>21</v>
      </c>
      <c r="L12" s="12">
        <f>Table2[[#This Row],[Points de classement]]/Table2[[#This Row],[Parties]]</f>
        <v>1.75</v>
      </c>
      <c r="M12" s="14">
        <f>Table2[[#This Row],[Points Pour Moy.]]*Table2[[#This Row],[Parties]]</f>
        <v>3990</v>
      </c>
      <c r="N12" s="13">
        <v>332.5</v>
      </c>
      <c r="O12" s="14">
        <f>Table2[[#This Row],[Points Contre Moy.]]*Table2[[#This Row],[Parties]]</f>
        <v>4070</v>
      </c>
      <c r="P12" s="14">
        <v>339.16666666666669</v>
      </c>
      <c r="Q12">
        <v>0</v>
      </c>
    </row>
    <row r="13" spans="1:17" x14ac:dyDescent="0.3">
      <c r="A13" t="s">
        <v>126</v>
      </c>
      <c r="B13">
        <v>11</v>
      </c>
      <c r="C13" s="7" t="s">
        <v>22</v>
      </c>
      <c r="D13" s="7" t="s">
        <v>23</v>
      </c>
      <c r="E13" s="8">
        <v>12</v>
      </c>
      <c r="F13" s="8">
        <v>3</v>
      </c>
      <c r="G13" s="9">
        <v>2</v>
      </c>
      <c r="H13" s="10">
        <v>0</v>
      </c>
      <c r="I13" s="10">
        <v>3</v>
      </c>
      <c r="J13" s="10">
        <v>4</v>
      </c>
      <c r="K13" s="12">
        <v>21</v>
      </c>
      <c r="L13" s="12">
        <f>Table2[[#This Row],[Points de classement]]/Table2[[#This Row],[Parties]]</f>
        <v>1.75</v>
      </c>
      <c r="M13" s="14">
        <f>Table2[[#This Row],[Points Pour Moy.]]*Table2[[#This Row],[Parties]]</f>
        <v>4560</v>
      </c>
      <c r="N13" s="13">
        <v>380</v>
      </c>
      <c r="O13" s="14">
        <f>Table2[[#This Row],[Points Contre Moy.]]*Table2[[#This Row],[Parties]]</f>
        <v>4320</v>
      </c>
      <c r="P13" s="14">
        <v>360</v>
      </c>
      <c r="Q13">
        <v>0</v>
      </c>
    </row>
    <row r="14" spans="1:17" x14ac:dyDescent="0.3">
      <c r="A14" t="s">
        <v>125</v>
      </c>
      <c r="B14">
        <v>12</v>
      </c>
      <c r="C14" s="7" t="s">
        <v>34</v>
      </c>
      <c r="D14" s="7" t="s">
        <v>2108</v>
      </c>
      <c r="E14" s="8">
        <v>12</v>
      </c>
      <c r="F14" s="8">
        <v>2</v>
      </c>
      <c r="G14" s="9">
        <v>1</v>
      </c>
      <c r="H14" s="10">
        <v>0</v>
      </c>
      <c r="I14" s="10">
        <v>3</v>
      </c>
      <c r="J14" s="10">
        <v>6</v>
      </c>
      <c r="K14" s="12">
        <v>14</v>
      </c>
      <c r="L14" s="12">
        <f>Table2[[#This Row],[Points de classement]]/Table2[[#This Row],[Parties]]</f>
        <v>1.1666666666666667</v>
      </c>
      <c r="M14" s="14">
        <f>Table2[[#This Row],[Points Pour Moy.]]*Table2[[#This Row],[Parties]]</f>
        <v>3665</v>
      </c>
      <c r="N14" s="13">
        <v>305.41666666666669</v>
      </c>
      <c r="O14" s="14">
        <f>Table2[[#This Row],[Points Contre Moy.]]*Table2[[#This Row],[Parties]]</f>
        <v>4510</v>
      </c>
      <c r="P14" s="14">
        <v>375.83333333333331</v>
      </c>
      <c r="Q14">
        <v>0</v>
      </c>
    </row>
    <row r="15" spans="1:17" x14ac:dyDescent="0.3">
      <c r="A15" t="s">
        <v>117</v>
      </c>
      <c r="B15">
        <v>13</v>
      </c>
      <c r="C15" s="7" t="s">
        <v>7</v>
      </c>
      <c r="D15" s="7" t="s">
        <v>8</v>
      </c>
      <c r="E15" s="8">
        <v>12</v>
      </c>
      <c r="F15" s="8">
        <v>2</v>
      </c>
      <c r="G15" s="9">
        <v>0</v>
      </c>
      <c r="H15" s="10">
        <v>0</v>
      </c>
      <c r="I15" s="10">
        <v>2</v>
      </c>
      <c r="J15" s="10">
        <v>8</v>
      </c>
      <c r="K15" s="12">
        <v>10</v>
      </c>
      <c r="L15" s="12">
        <f>Table2[[#This Row],[Points de classement]]/Table2[[#This Row],[Parties]]</f>
        <v>0.83333333333333337</v>
      </c>
      <c r="M15" s="14">
        <f>Table2[[#This Row],[Points Pour Moy.]]*Table2[[#This Row],[Parties]]</f>
        <v>3535</v>
      </c>
      <c r="N15" s="13">
        <v>294.58333333333331</v>
      </c>
      <c r="O15" s="14">
        <f>Table2[[#This Row],[Points Contre Moy.]]*Table2[[#This Row],[Parties]]</f>
        <v>4835</v>
      </c>
      <c r="P15" s="14">
        <v>402.91666666666669</v>
      </c>
      <c r="Q15">
        <v>0</v>
      </c>
    </row>
    <row r="16" spans="1:17" x14ac:dyDescent="0.3">
      <c r="A16" t="s">
        <v>118</v>
      </c>
      <c r="B16">
        <v>14</v>
      </c>
      <c r="C16" s="7" t="s">
        <v>41</v>
      </c>
      <c r="D16" s="7" t="s">
        <v>42</v>
      </c>
      <c r="E16" s="8">
        <v>12</v>
      </c>
      <c r="F16" s="8">
        <v>1</v>
      </c>
      <c r="G16" s="9">
        <v>0</v>
      </c>
      <c r="H16" s="10">
        <v>0</v>
      </c>
      <c r="I16" s="10">
        <v>0</v>
      </c>
      <c r="J16" s="10">
        <v>11</v>
      </c>
      <c r="K16" s="12">
        <v>4</v>
      </c>
      <c r="L16" s="12">
        <f>Table2[[#This Row],[Points de classement]]/Table2[[#This Row],[Parties]]</f>
        <v>0.33333333333333331</v>
      </c>
      <c r="M16" s="14">
        <f>Table2[[#This Row],[Points Pour Moy.]]*Table2[[#This Row],[Parties]]</f>
        <v>2305</v>
      </c>
      <c r="N16" s="13">
        <v>192.08333333333334</v>
      </c>
      <c r="O16" s="14">
        <f>Table2[[#This Row],[Points Contre Moy.]]*Table2[[#This Row],[Parties]]</f>
        <v>5305</v>
      </c>
      <c r="P16" s="14">
        <v>442.08333333333331</v>
      </c>
      <c r="Q16">
        <v>0</v>
      </c>
    </row>
    <row r="17" spans="1:17" x14ac:dyDescent="0.3">
      <c r="A17" t="s">
        <v>119</v>
      </c>
      <c r="B17">
        <v>15</v>
      </c>
      <c r="C17" s="7" t="s">
        <v>49</v>
      </c>
      <c r="D17" s="7" t="s">
        <v>50</v>
      </c>
      <c r="E17" s="8">
        <v>12</v>
      </c>
      <c r="F17" s="8">
        <v>0</v>
      </c>
      <c r="G17" s="9">
        <v>0</v>
      </c>
      <c r="H17" s="10">
        <v>0</v>
      </c>
      <c r="I17" s="10">
        <v>0</v>
      </c>
      <c r="J17" s="10">
        <v>12</v>
      </c>
      <c r="K17" s="12">
        <v>0</v>
      </c>
      <c r="L17" s="12">
        <f>Table2[[#This Row],[Points de classement]]/Table2[[#This Row],[Parties]]</f>
        <v>0</v>
      </c>
      <c r="M17" s="14">
        <f>Table2[[#This Row],[Points Pour Moy.]]*Table2[[#This Row],[Parties]]</f>
        <v>1485</v>
      </c>
      <c r="N17" s="13">
        <v>123.75</v>
      </c>
      <c r="O17" s="14">
        <f>Table2[[#This Row],[Points Contre Moy.]]*Table2[[#This Row],[Parties]]</f>
        <v>5765</v>
      </c>
      <c r="P17" s="14">
        <v>480.41666666666669</v>
      </c>
      <c r="Q17">
        <v>0</v>
      </c>
    </row>
    <row r="19" spans="1:17" x14ac:dyDescent="0.3">
      <c r="A19" t="s">
        <v>132</v>
      </c>
    </row>
    <row r="20" spans="1:17" x14ac:dyDescent="0.3">
      <c r="A20" t="s">
        <v>133</v>
      </c>
      <c r="B20" t="s">
        <v>134</v>
      </c>
      <c r="C20" t="s">
        <v>135</v>
      </c>
      <c r="D20" t="s">
        <v>136</v>
      </c>
      <c r="E20" t="s">
        <v>137</v>
      </c>
      <c r="F20" t="s">
        <v>138</v>
      </c>
      <c r="G20" t="s">
        <v>139</v>
      </c>
      <c r="H20" t="s">
        <v>140</v>
      </c>
      <c r="I20" t="s">
        <v>141</v>
      </c>
      <c r="J20" t="s">
        <v>142</v>
      </c>
      <c r="K20" t="s">
        <v>143</v>
      </c>
      <c r="L20" t="s">
        <v>144</v>
      </c>
      <c r="M20" t="s">
        <v>145</v>
      </c>
      <c r="N20" t="s">
        <v>146</v>
      </c>
      <c r="O20" t="s">
        <v>147</v>
      </c>
      <c r="P20" t="s">
        <v>148</v>
      </c>
      <c r="Q20" t="s">
        <v>149</v>
      </c>
    </row>
    <row r="21" spans="1:17" x14ac:dyDescent="0.3">
      <c r="A21" t="s">
        <v>150</v>
      </c>
      <c r="B21">
        <v>1</v>
      </c>
      <c r="C21" s="7" t="s">
        <v>95</v>
      </c>
      <c r="D21" s="1" t="s">
        <v>96</v>
      </c>
      <c r="E21" s="1">
        <v>12</v>
      </c>
      <c r="F21" s="1">
        <v>9</v>
      </c>
      <c r="G21" s="2">
        <v>1</v>
      </c>
      <c r="H21" s="3">
        <v>0</v>
      </c>
      <c r="I21" s="3">
        <v>2</v>
      </c>
      <c r="J21" s="3">
        <v>0</v>
      </c>
      <c r="K21" s="4">
        <v>41</v>
      </c>
      <c r="L21">
        <f>Table3[[#This Row],[Points de classement]]/Table3[[#This Row],[Parties]]</f>
        <v>3.4166666666666665</v>
      </c>
      <c r="M21">
        <f>Table3[[#This Row],[Points Pour Moy.]]*Table3[[#This Row],[Parties]]</f>
        <v>3800.0000000000045</v>
      </c>
      <c r="N21" s="5">
        <v>316.66666666666703</v>
      </c>
      <c r="O21">
        <f>Table3[[#This Row],[Points Contre Moy.]]*Table3[[#This Row],[Parties]]</f>
        <v>2705</v>
      </c>
      <c r="P21" s="6">
        <v>225.41666666666666</v>
      </c>
      <c r="Q21">
        <v>0</v>
      </c>
    </row>
    <row r="22" spans="1:17" x14ac:dyDescent="0.3">
      <c r="A22" t="s">
        <v>151</v>
      </c>
      <c r="B22">
        <v>2</v>
      </c>
      <c r="C22" s="7" t="s">
        <v>2109</v>
      </c>
      <c r="D22" s="1" t="s">
        <v>2106</v>
      </c>
      <c r="E22" s="1">
        <v>12</v>
      </c>
      <c r="F22" s="1">
        <v>8</v>
      </c>
      <c r="G22" s="2">
        <v>0</v>
      </c>
      <c r="H22" s="3">
        <v>0</v>
      </c>
      <c r="I22" s="3">
        <v>1</v>
      </c>
      <c r="J22" s="3">
        <v>3</v>
      </c>
      <c r="K22" s="4">
        <v>33</v>
      </c>
      <c r="L22" s="4">
        <f>Table3[[#This Row],[Points de classement]]/Table3[[#This Row],[Parties]]</f>
        <v>2.75</v>
      </c>
      <c r="M22" s="6">
        <f>Table3[[#This Row],[Points Pour Moy.]]*Table3[[#This Row],[Parties]]</f>
        <v>3735</v>
      </c>
      <c r="N22" s="5">
        <v>311.25</v>
      </c>
      <c r="O22" s="6">
        <f>Table3[[#This Row],[Points Contre Moy.]]*Table3[[#This Row],[Parties]]</f>
        <v>2720</v>
      </c>
      <c r="P22" s="6">
        <v>226.66666666666666</v>
      </c>
      <c r="Q22">
        <v>0</v>
      </c>
    </row>
    <row r="23" spans="1:17" x14ac:dyDescent="0.3">
      <c r="A23" t="s">
        <v>152</v>
      </c>
      <c r="B23">
        <v>3</v>
      </c>
      <c r="C23" s="7" t="s">
        <v>73</v>
      </c>
      <c r="D23" s="1" t="s">
        <v>74</v>
      </c>
      <c r="E23" s="1">
        <v>12</v>
      </c>
      <c r="F23" s="1">
        <v>5</v>
      </c>
      <c r="G23" s="2">
        <v>3</v>
      </c>
      <c r="H23" s="3">
        <v>0</v>
      </c>
      <c r="I23" s="3">
        <v>0</v>
      </c>
      <c r="J23" s="3">
        <v>4</v>
      </c>
      <c r="K23" s="4">
        <v>29</v>
      </c>
      <c r="L23" s="4">
        <f>Table3[[#This Row],[Points de classement]]/Table3[[#This Row],[Parties]]</f>
        <v>2.4166666666666665</v>
      </c>
      <c r="M23" s="6">
        <f>Table3[[#This Row],[Points Pour Moy.]]*Table3[[#This Row],[Parties]]</f>
        <v>3010</v>
      </c>
      <c r="N23" s="5">
        <v>250.83333333333334</v>
      </c>
      <c r="O23" s="6">
        <f>Table3[[#This Row],[Points Contre Moy.]]*Table3[[#This Row],[Parties]]</f>
        <v>2885</v>
      </c>
      <c r="P23" s="6">
        <v>240.41666666666666</v>
      </c>
      <c r="Q23">
        <v>0</v>
      </c>
    </row>
    <row r="24" spans="1:17" x14ac:dyDescent="0.3">
      <c r="A24" t="s">
        <v>153</v>
      </c>
      <c r="B24">
        <v>4</v>
      </c>
      <c r="C24" t="s">
        <v>154</v>
      </c>
      <c r="D24" s="1" t="s">
        <v>4</v>
      </c>
      <c r="E24" s="1">
        <v>12</v>
      </c>
      <c r="F24" s="1">
        <v>6</v>
      </c>
      <c r="G24" s="2">
        <v>1</v>
      </c>
      <c r="H24" s="3">
        <v>0</v>
      </c>
      <c r="I24" s="3">
        <v>1</v>
      </c>
      <c r="J24" s="3">
        <v>4</v>
      </c>
      <c r="K24" s="4">
        <v>28</v>
      </c>
      <c r="L24" s="4">
        <f>Table3[[#This Row],[Points de classement]]/Table3[[#This Row],[Parties]]</f>
        <v>2.3333333333333335</v>
      </c>
      <c r="M24" s="6">
        <f>Table3[[#This Row],[Points Pour Moy.]]*Table3[[#This Row],[Parties]]</f>
        <v>3325</v>
      </c>
      <c r="N24" s="5">
        <v>277.08333333333331</v>
      </c>
      <c r="O24" s="6">
        <f>Table3[[#This Row],[Points Contre Moy.]]*Table3[[#This Row],[Parties]]</f>
        <v>3190</v>
      </c>
      <c r="P24" s="6">
        <v>265.83333333333331</v>
      </c>
      <c r="Q24">
        <v>0</v>
      </c>
    </row>
    <row r="25" spans="1:17" x14ac:dyDescent="0.3">
      <c r="A25" t="s">
        <v>155</v>
      </c>
      <c r="B25">
        <v>5</v>
      </c>
      <c r="C25" s="7" t="s">
        <v>88</v>
      </c>
      <c r="D25" s="1" t="s">
        <v>89</v>
      </c>
      <c r="E25" s="1">
        <v>12</v>
      </c>
      <c r="F25" s="1">
        <v>5</v>
      </c>
      <c r="G25" s="2">
        <v>0</v>
      </c>
      <c r="H25" s="3">
        <v>0</v>
      </c>
      <c r="I25" s="3">
        <v>2</v>
      </c>
      <c r="J25" s="3">
        <v>5</v>
      </c>
      <c r="K25" s="4">
        <v>22</v>
      </c>
      <c r="L25" s="4">
        <f>Table3[[#This Row],[Points de classement]]/Table3[[#This Row],[Parties]]</f>
        <v>1.8333333333333333</v>
      </c>
      <c r="M25" s="6">
        <f>Table3[[#This Row],[Points Pour Moy.]]*Table3[[#This Row],[Parties]]</f>
        <v>2695</v>
      </c>
      <c r="N25" s="5">
        <v>224.58333333333334</v>
      </c>
      <c r="O25" s="6">
        <f>Table3[[#This Row],[Points Contre Moy.]]*Table3[[#This Row],[Parties]]</f>
        <v>2695</v>
      </c>
      <c r="P25" s="6">
        <v>224.58333333333334</v>
      </c>
      <c r="Q25">
        <v>0</v>
      </c>
    </row>
    <row r="26" spans="1:17" x14ac:dyDescent="0.3">
      <c r="A26" t="s">
        <v>156</v>
      </c>
      <c r="B26">
        <v>6</v>
      </c>
      <c r="C26" s="7" t="s">
        <v>84</v>
      </c>
      <c r="D26" s="1" t="s">
        <v>85</v>
      </c>
      <c r="E26" s="1">
        <v>8</v>
      </c>
      <c r="F26" s="1">
        <v>2</v>
      </c>
      <c r="G26" s="2">
        <v>2</v>
      </c>
      <c r="H26" s="3">
        <v>0</v>
      </c>
      <c r="I26" s="3">
        <v>0</v>
      </c>
      <c r="J26" s="3">
        <v>4</v>
      </c>
      <c r="K26" s="4">
        <v>14</v>
      </c>
      <c r="L26" s="4">
        <f>Table3[[#This Row],[Points de classement]]/Table3[[#This Row],[Parties]]</f>
        <v>1.75</v>
      </c>
      <c r="M26" s="6">
        <f>Table3[[#This Row],[Points Pour Moy.]]*Table3[[#This Row],[Parties]]</f>
        <v>1795</v>
      </c>
      <c r="N26" s="5">
        <v>224.375</v>
      </c>
      <c r="O26" s="6">
        <f>Table3[[#This Row],[Points Contre Moy.]]*Table3[[#This Row],[Parties]]</f>
        <v>1680</v>
      </c>
      <c r="P26" s="6">
        <v>210</v>
      </c>
      <c r="Q26">
        <v>0</v>
      </c>
    </row>
    <row r="27" spans="1:17" x14ac:dyDescent="0.3">
      <c r="A27" t="s">
        <v>157</v>
      </c>
      <c r="B27">
        <v>7</v>
      </c>
      <c r="C27" s="7" t="s">
        <v>91</v>
      </c>
      <c r="D27" s="1" t="s">
        <v>92</v>
      </c>
      <c r="E27" s="1">
        <v>10</v>
      </c>
      <c r="F27" s="1">
        <v>1</v>
      </c>
      <c r="G27" s="2">
        <v>3</v>
      </c>
      <c r="H27" s="3">
        <v>0</v>
      </c>
      <c r="I27" s="3">
        <v>0</v>
      </c>
      <c r="J27" s="3">
        <v>6</v>
      </c>
      <c r="K27" s="4">
        <v>13</v>
      </c>
      <c r="L27" s="4">
        <f>Table3[[#This Row],[Points de classement]]/Table3[[#This Row],[Parties]]</f>
        <v>1.3</v>
      </c>
      <c r="M27" s="6">
        <f>Table3[[#This Row],[Points Pour Moy.]]*Table3[[#This Row],[Parties]]</f>
        <v>1865</v>
      </c>
      <c r="N27" s="5">
        <v>186.5</v>
      </c>
      <c r="O27" s="6">
        <f>Table3[[#This Row],[Points Contre Moy.]]*Table3[[#This Row],[Parties]]</f>
        <v>2409.9999997999998</v>
      </c>
      <c r="P27" s="6">
        <v>240.99999997999998</v>
      </c>
      <c r="Q27">
        <v>0</v>
      </c>
    </row>
    <row r="28" spans="1:17" x14ac:dyDescent="0.3">
      <c r="A28" t="s">
        <v>158</v>
      </c>
      <c r="B28">
        <v>8</v>
      </c>
      <c r="C28" s="7" t="s">
        <v>14</v>
      </c>
      <c r="D28" s="1" t="s">
        <v>15</v>
      </c>
      <c r="E28" s="1">
        <v>4</v>
      </c>
      <c r="F28" s="1">
        <v>3</v>
      </c>
      <c r="G28" s="2">
        <v>0</v>
      </c>
      <c r="H28" s="3">
        <v>0</v>
      </c>
      <c r="I28" s="3">
        <v>1</v>
      </c>
      <c r="J28" s="3">
        <v>0</v>
      </c>
      <c r="K28" s="4">
        <v>13</v>
      </c>
      <c r="L28" s="4">
        <f>Table3[[#This Row],[Points de classement]]/Table3[[#This Row],[Parties]]</f>
        <v>3.25</v>
      </c>
      <c r="M28" s="6">
        <f>Table3[[#This Row],[Points Pour Moy.]]*Table3[[#This Row],[Parties]]</f>
        <v>1190</v>
      </c>
      <c r="N28" s="5">
        <v>297.5</v>
      </c>
      <c r="O28" s="6">
        <f>Table3[[#This Row],[Points Contre Moy.]]*Table3[[#This Row],[Parties]]</f>
        <v>680</v>
      </c>
      <c r="P28" s="6">
        <v>170</v>
      </c>
      <c r="Q28">
        <v>0</v>
      </c>
    </row>
    <row r="29" spans="1:17" x14ac:dyDescent="0.3">
      <c r="A29" t="s">
        <v>159</v>
      </c>
      <c r="B29">
        <v>9</v>
      </c>
      <c r="C29" s="7" t="s">
        <v>80</v>
      </c>
      <c r="D29" s="1" t="s">
        <v>2107</v>
      </c>
      <c r="E29" s="1">
        <v>12</v>
      </c>
      <c r="F29" s="1">
        <v>1</v>
      </c>
      <c r="G29" s="2">
        <v>1</v>
      </c>
      <c r="H29" s="3">
        <v>0</v>
      </c>
      <c r="I29" s="3">
        <v>1</v>
      </c>
      <c r="J29" s="3">
        <v>9</v>
      </c>
      <c r="K29" s="4">
        <v>8</v>
      </c>
      <c r="L29" s="4">
        <f>Table3[[#This Row],[Points de classement]]/Table3[[#This Row],[Parties]]</f>
        <v>0.66666666666666663</v>
      </c>
      <c r="M29" s="6">
        <f>Table3[[#This Row],[Points Pour Moy.]]*Table3[[#This Row],[Parties]]</f>
        <v>1840</v>
      </c>
      <c r="N29" s="5">
        <v>153.33333333333334</v>
      </c>
      <c r="O29" s="6">
        <f>Table3[[#This Row],[Points Contre Moy.]]*Table3[[#This Row],[Parties]]</f>
        <v>3320</v>
      </c>
      <c r="P29" s="6">
        <v>276.66666666666669</v>
      </c>
      <c r="Q29">
        <v>0</v>
      </c>
    </row>
    <row r="30" spans="1:17" x14ac:dyDescent="0.3">
      <c r="A30" t="s">
        <v>160</v>
      </c>
      <c r="B30">
        <v>10</v>
      </c>
      <c r="C30" s="7" t="s">
        <v>76</v>
      </c>
      <c r="D30" s="1" t="s">
        <v>77</v>
      </c>
      <c r="E30" s="1">
        <v>8</v>
      </c>
      <c r="F30" s="1">
        <v>0</v>
      </c>
      <c r="G30" s="2">
        <v>0</v>
      </c>
      <c r="H30" s="3">
        <v>0</v>
      </c>
      <c r="I30" s="3">
        <v>3</v>
      </c>
      <c r="J30" s="3">
        <v>5</v>
      </c>
      <c r="K30" s="4">
        <v>3</v>
      </c>
      <c r="L30" s="4">
        <f>Table3[[#This Row],[Points de classement]]/Table3[[#This Row],[Parties]]</f>
        <v>0.375</v>
      </c>
      <c r="M30" s="6">
        <f>Table3[[#This Row],[Points Pour Moy.]]*Table3[[#This Row],[Parties]]</f>
        <v>1085</v>
      </c>
      <c r="N30" s="5">
        <v>135.625</v>
      </c>
      <c r="O30" s="6">
        <f>Table3[[#This Row],[Points Contre Moy.]]*Table3[[#This Row],[Parties]]</f>
        <v>2055</v>
      </c>
      <c r="P30" s="6">
        <v>256.875</v>
      </c>
      <c r="Q30">
        <v>0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tsÉqComp"/>
  <dimension ref="A1:Z26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baseColWidth="10" defaultRowHeight="14.4" x14ac:dyDescent="0.3"/>
  <cols>
    <col min="1" max="1" width="7.88671875" bestFit="1" customWidth="1"/>
    <col min="2" max="2" width="8" customWidth="1"/>
    <col min="3" max="3" width="31.109375" customWidth="1"/>
    <col min="4" max="4" width="12" bestFit="1" customWidth="1"/>
    <col min="5" max="22" width="10" bestFit="1" customWidth="1"/>
    <col min="23" max="23" width="14.5546875" bestFit="1" customWidth="1"/>
    <col min="24" max="24" width="10" bestFit="1" customWidth="1"/>
    <col min="25" max="25" width="7.44140625" customWidth="1"/>
    <col min="26" max="26" width="8.44140625" customWidth="1"/>
  </cols>
  <sheetData>
    <row r="1" spans="1:26" x14ac:dyDescent="0.3">
      <c r="A1" t="s">
        <v>161</v>
      </c>
      <c r="B1" t="s">
        <v>162</v>
      </c>
      <c r="C1" t="s">
        <v>163</v>
      </c>
      <c r="D1" t="s">
        <v>164</v>
      </c>
      <c r="E1" t="s">
        <v>165</v>
      </c>
      <c r="F1" t="s">
        <v>166</v>
      </c>
      <c r="G1" t="s">
        <v>167</v>
      </c>
      <c r="H1" t="s">
        <v>168</v>
      </c>
      <c r="I1" t="s">
        <v>169</v>
      </c>
      <c r="J1" t="s">
        <v>170</v>
      </c>
      <c r="K1" t="s">
        <v>171</v>
      </c>
      <c r="L1" t="s">
        <v>172</v>
      </c>
      <c r="M1" t="s">
        <v>173</v>
      </c>
      <c r="N1" t="s">
        <v>174</v>
      </c>
      <c r="O1" t="s">
        <v>175</v>
      </c>
      <c r="P1" t="s">
        <v>176</v>
      </c>
      <c r="Q1" t="s">
        <v>177</v>
      </c>
      <c r="R1" t="s">
        <v>178</v>
      </c>
      <c r="S1" t="s">
        <v>179</v>
      </c>
      <c r="T1" t="s">
        <v>180</v>
      </c>
      <c r="U1" t="s">
        <v>181</v>
      </c>
      <c r="V1" t="s">
        <v>182</v>
      </c>
      <c r="W1" s="7" t="s">
        <v>183</v>
      </c>
      <c r="X1" t="s">
        <v>184</v>
      </c>
      <c r="Y1" t="s">
        <v>185</v>
      </c>
      <c r="Z1" t="s">
        <v>186</v>
      </c>
    </row>
    <row r="2" spans="1:26" x14ac:dyDescent="0.3">
      <c r="A2" s="7" t="s">
        <v>10</v>
      </c>
      <c r="B2" s="16" t="s">
        <v>2110</v>
      </c>
      <c r="C2" s="15" t="s">
        <v>11</v>
      </c>
      <c r="D2" s="17">
        <v>12</v>
      </c>
      <c r="E2" s="18">
        <v>33.333333333333336</v>
      </c>
      <c r="F2" s="18">
        <v>14.166666666666666</v>
      </c>
      <c r="G2" s="18">
        <v>22.5</v>
      </c>
      <c r="H2" s="18">
        <v>25.833333333333332</v>
      </c>
      <c r="I2" s="18">
        <v>12.5</v>
      </c>
      <c r="J2" s="18">
        <v>35</v>
      </c>
      <c r="K2" s="18">
        <v>25</v>
      </c>
      <c r="L2" s="18">
        <v>25.833333333333332</v>
      </c>
      <c r="M2" s="18">
        <v>17.5</v>
      </c>
      <c r="N2" s="18">
        <v>19.166666666666668</v>
      </c>
      <c r="O2" s="18">
        <v>23.333333333333332</v>
      </c>
      <c r="P2" s="18">
        <v>21.666666666666668</v>
      </c>
      <c r="Q2" s="18">
        <v>22.5</v>
      </c>
      <c r="R2" s="18">
        <v>17.5</v>
      </c>
      <c r="S2" s="18">
        <v>31.666666666666668</v>
      </c>
      <c r="T2" s="18">
        <v>36.666666666666664</v>
      </c>
      <c r="U2" s="18">
        <v>24.166666666666668</v>
      </c>
      <c r="V2" s="18">
        <v>23.333333333333332</v>
      </c>
      <c r="X2" s="18">
        <v>51.666666666666664</v>
      </c>
      <c r="Y2" s="18">
        <v>483.33333333333331</v>
      </c>
      <c r="Z2" s="18">
        <v>6.5</v>
      </c>
    </row>
    <row r="3" spans="1:26" x14ac:dyDescent="0.3">
      <c r="A3" s="7" t="s">
        <v>65</v>
      </c>
      <c r="B3" s="16" t="s">
        <v>2110</v>
      </c>
      <c r="C3" s="15" t="s">
        <v>66</v>
      </c>
      <c r="D3" s="17">
        <v>12</v>
      </c>
      <c r="E3" s="18">
        <v>36.666666666666664</v>
      </c>
      <c r="F3" s="18">
        <v>15.833333333333334</v>
      </c>
      <c r="G3" s="18">
        <v>12.5</v>
      </c>
      <c r="H3" s="18">
        <v>19.166666666666668</v>
      </c>
      <c r="I3" s="18">
        <v>19.166666666666668</v>
      </c>
      <c r="J3" s="18">
        <v>23.333333333333332</v>
      </c>
      <c r="K3" s="18">
        <v>25</v>
      </c>
      <c r="L3" s="18">
        <v>30.833333333333332</v>
      </c>
      <c r="M3" s="18">
        <v>15.833333333333334</v>
      </c>
      <c r="N3" s="18">
        <v>20</v>
      </c>
      <c r="O3" s="18">
        <v>18.333333333333332</v>
      </c>
      <c r="P3" s="18">
        <v>22.5</v>
      </c>
      <c r="Q3" s="18">
        <v>20.833333333333332</v>
      </c>
      <c r="R3" s="18">
        <v>16.666666666666668</v>
      </c>
      <c r="S3" s="18">
        <v>22.5</v>
      </c>
      <c r="T3" s="18">
        <v>44.166666666666664</v>
      </c>
      <c r="U3" s="18">
        <v>18.333333333333332</v>
      </c>
      <c r="V3" s="18">
        <v>28.333333333333332</v>
      </c>
      <c r="X3" s="18">
        <v>47.5</v>
      </c>
      <c r="Y3" s="18">
        <v>457.5</v>
      </c>
      <c r="Z3" s="18">
        <v>2.1666666666666665</v>
      </c>
    </row>
    <row r="4" spans="1:26" x14ac:dyDescent="0.3">
      <c r="A4" s="7" t="s">
        <v>188</v>
      </c>
      <c r="B4" s="16" t="s">
        <v>2110</v>
      </c>
      <c r="C4" s="15" t="s">
        <v>46</v>
      </c>
      <c r="D4" s="17">
        <v>12</v>
      </c>
      <c r="E4" s="18">
        <v>32.5</v>
      </c>
      <c r="F4" s="18">
        <v>21.666666666666668</v>
      </c>
      <c r="G4" s="18">
        <v>19.166666666666668</v>
      </c>
      <c r="H4" s="18">
        <v>20.833333333333332</v>
      </c>
      <c r="I4" s="18">
        <v>15.833333333333334</v>
      </c>
      <c r="J4" s="18">
        <v>25.833333333333332</v>
      </c>
      <c r="K4" s="18">
        <v>20</v>
      </c>
      <c r="L4" s="18">
        <v>20.833333333333332</v>
      </c>
      <c r="M4" s="18">
        <v>28.333333333333332</v>
      </c>
      <c r="N4" s="18">
        <v>20.833333333333332</v>
      </c>
      <c r="O4" s="18">
        <v>17.5</v>
      </c>
      <c r="P4" s="18">
        <v>16.666666666666668</v>
      </c>
      <c r="Q4" s="18">
        <v>17.5</v>
      </c>
      <c r="R4" s="18">
        <v>15.833333333333334</v>
      </c>
      <c r="S4" s="18">
        <v>17.5</v>
      </c>
      <c r="T4" s="18">
        <v>32.5</v>
      </c>
      <c r="U4" s="18">
        <v>23.333333333333332</v>
      </c>
      <c r="V4" s="18">
        <v>20</v>
      </c>
      <c r="X4" s="18">
        <v>44.166666666666664</v>
      </c>
      <c r="Y4" s="18">
        <v>430.83333333333331</v>
      </c>
      <c r="Z4" s="18">
        <v>3.8333333333333335</v>
      </c>
    </row>
    <row r="5" spans="1:26" x14ac:dyDescent="0.3">
      <c r="A5" s="7" t="s">
        <v>57</v>
      </c>
      <c r="B5" s="16" t="s">
        <v>2110</v>
      </c>
      <c r="C5" s="15" t="s">
        <v>58</v>
      </c>
      <c r="D5" s="17">
        <v>12</v>
      </c>
      <c r="E5" s="18">
        <v>29.583333333333332</v>
      </c>
      <c r="F5" s="18">
        <v>10.833333333333334</v>
      </c>
      <c r="G5" s="18">
        <v>24.166666666666668</v>
      </c>
      <c r="H5" s="18">
        <v>14.166666666666666</v>
      </c>
      <c r="I5" s="18">
        <v>17.5</v>
      </c>
      <c r="J5" s="18">
        <v>20.833333333333332</v>
      </c>
      <c r="K5" s="18">
        <v>25</v>
      </c>
      <c r="L5" s="18">
        <v>28.333333333333332</v>
      </c>
      <c r="M5" s="18">
        <v>16.666666666666668</v>
      </c>
      <c r="N5" s="18">
        <v>9.1666666666666661</v>
      </c>
      <c r="O5" s="18">
        <v>13.333333333333334</v>
      </c>
      <c r="P5" s="18">
        <v>22.5</v>
      </c>
      <c r="Q5" s="18">
        <v>20</v>
      </c>
      <c r="R5" s="18">
        <v>12.5</v>
      </c>
      <c r="S5" s="18">
        <v>12.5</v>
      </c>
      <c r="T5" s="18">
        <v>38.333333333333336</v>
      </c>
      <c r="U5" s="18">
        <v>22.5</v>
      </c>
      <c r="V5" s="18">
        <v>24.166666666666668</v>
      </c>
      <c r="X5" s="18">
        <v>44.166666666666664</v>
      </c>
      <c r="Y5" s="18">
        <v>406.25</v>
      </c>
      <c r="Z5" s="18">
        <v>3.5</v>
      </c>
    </row>
    <row r="6" spans="1:26" x14ac:dyDescent="0.3">
      <c r="A6" s="7" t="s">
        <v>69</v>
      </c>
      <c r="B6" s="16" t="s">
        <v>2110</v>
      </c>
      <c r="C6" s="15" t="s">
        <v>70</v>
      </c>
      <c r="D6" s="17">
        <v>12</v>
      </c>
      <c r="E6" s="18">
        <v>25.416666666666668</v>
      </c>
      <c r="F6" s="18">
        <v>8.3333333333333339</v>
      </c>
      <c r="G6" s="18">
        <v>30</v>
      </c>
      <c r="H6" s="18">
        <v>16.666666666666668</v>
      </c>
      <c r="I6" s="18">
        <v>21.666666666666668</v>
      </c>
      <c r="J6" s="18">
        <v>19.166666666666668</v>
      </c>
      <c r="K6" s="18">
        <v>29.166666666666668</v>
      </c>
      <c r="L6" s="18">
        <v>10.833333333333334</v>
      </c>
      <c r="M6" s="18">
        <v>15.833333333333334</v>
      </c>
      <c r="N6" s="18">
        <v>22.5</v>
      </c>
      <c r="O6" s="18">
        <v>19.166666666666668</v>
      </c>
      <c r="P6" s="18">
        <v>18.333333333333332</v>
      </c>
      <c r="Q6" s="18">
        <v>28.333333333333332</v>
      </c>
      <c r="R6" s="18">
        <v>15</v>
      </c>
      <c r="S6" s="18">
        <v>15</v>
      </c>
      <c r="T6" s="18">
        <v>30.833333333333332</v>
      </c>
      <c r="U6" s="18">
        <v>12.5</v>
      </c>
      <c r="V6" s="18">
        <v>20</v>
      </c>
      <c r="X6" s="18">
        <v>43.333333333333336</v>
      </c>
      <c r="Y6" s="18">
        <v>402.08333333333331</v>
      </c>
      <c r="Z6" s="18">
        <v>3.9166666666666665</v>
      </c>
    </row>
    <row r="7" spans="1:26" x14ac:dyDescent="0.3">
      <c r="A7" s="7" t="s">
        <v>22</v>
      </c>
      <c r="B7" s="16" t="s">
        <v>2110</v>
      </c>
      <c r="C7" s="15" t="s">
        <v>23</v>
      </c>
      <c r="D7" s="17">
        <v>12</v>
      </c>
      <c r="E7" s="18">
        <v>26.666666666666668</v>
      </c>
      <c r="F7" s="18">
        <v>17.5</v>
      </c>
      <c r="G7" s="18">
        <v>17.5</v>
      </c>
      <c r="H7" s="18">
        <v>17.5</v>
      </c>
      <c r="I7" s="18">
        <v>20</v>
      </c>
      <c r="J7" s="18">
        <v>25</v>
      </c>
      <c r="K7" s="18">
        <v>18.333333333333332</v>
      </c>
      <c r="L7" s="18">
        <v>14.166666666666666</v>
      </c>
      <c r="M7" s="18">
        <v>20.833333333333332</v>
      </c>
      <c r="N7" s="18">
        <v>18.333333333333332</v>
      </c>
      <c r="O7" s="18">
        <v>11.666666666666666</v>
      </c>
      <c r="P7" s="18">
        <v>19.166666666666668</v>
      </c>
      <c r="Q7" s="18">
        <v>10.833333333333334</v>
      </c>
      <c r="R7" s="18">
        <v>19.166666666666668</v>
      </c>
      <c r="S7" s="18">
        <v>16.666666666666668</v>
      </c>
      <c r="T7" s="18">
        <v>32.5</v>
      </c>
      <c r="U7" s="18">
        <v>22.5</v>
      </c>
      <c r="V7" s="18">
        <v>10</v>
      </c>
      <c r="X7" s="18">
        <v>41.666666666666664</v>
      </c>
      <c r="Y7" s="18">
        <v>380</v>
      </c>
      <c r="Z7" s="18">
        <v>3.5</v>
      </c>
    </row>
    <row r="8" spans="1:26" x14ac:dyDescent="0.3">
      <c r="A8" s="7" t="s">
        <v>30</v>
      </c>
      <c r="B8" s="16" t="s">
        <v>2110</v>
      </c>
      <c r="C8" s="15" t="s">
        <v>31</v>
      </c>
      <c r="D8" s="17">
        <v>12</v>
      </c>
      <c r="E8" s="18">
        <v>25.833333333333332</v>
      </c>
      <c r="F8" s="18">
        <v>13.333333333333334</v>
      </c>
      <c r="G8" s="18">
        <v>20</v>
      </c>
      <c r="H8" s="18">
        <v>11.666666666666666</v>
      </c>
      <c r="I8" s="18">
        <v>20</v>
      </c>
      <c r="J8" s="18">
        <v>25</v>
      </c>
      <c r="K8" s="18">
        <v>21.666666666666668</v>
      </c>
      <c r="L8" s="18">
        <v>21.666666666666668</v>
      </c>
      <c r="M8" s="18">
        <v>13.333333333333334</v>
      </c>
      <c r="N8" s="18">
        <v>16.666666666666668</v>
      </c>
      <c r="O8" s="18">
        <v>15.833333333333334</v>
      </c>
      <c r="P8" s="18">
        <v>20</v>
      </c>
      <c r="Q8" s="18">
        <v>15.833333333333334</v>
      </c>
      <c r="R8" s="18">
        <v>8.3333333333333339</v>
      </c>
      <c r="S8" s="18">
        <v>22.5</v>
      </c>
      <c r="T8" s="18">
        <v>31.666666666666668</v>
      </c>
      <c r="U8" s="18">
        <v>10.833333333333334</v>
      </c>
      <c r="V8" s="18">
        <v>17.5</v>
      </c>
      <c r="X8" s="18">
        <v>40.833333333333336</v>
      </c>
      <c r="Y8" s="18">
        <v>372.5</v>
      </c>
      <c r="Z8" s="18">
        <v>3.1666666666666665</v>
      </c>
    </row>
    <row r="9" spans="1:26" x14ac:dyDescent="0.3">
      <c r="A9" s="7" t="s">
        <v>38</v>
      </c>
      <c r="B9" s="16" t="s">
        <v>2110</v>
      </c>
      <c r="C9" s="15" t="s">
        <v>39</v>
      </c>
      <c r="D9" s="17">
        <v>12</v>
      </c>
      <c r="E9" s="18">
        <v>26.666666666666668</v>
      </c>
      <c r="F9" s="18">
        <v>28.333333333333332</v>
      </c>
      <c r="G9" s="18">
        <v>17.5</v>
      </c>
      <c r="H9" s="18">
        <v>3.3333333333333335</v>
      </c>
      <c r="I9" s="18">
        <v>19.166666666666668</v>
      </c>
      <c r="J9" s="18">
        <v>20.833333333333332</v>
      </c>
      <c r="K9" s="18">
        <v>22.5</v>
      </c>
      <c r="L9" s="18">
        <v>7.5</v>
      </c>
      <c r="M9" s="18">
        <v>15.833333333333334</v>
      </c>
      <c r="N9" s="18">
        <v>7.5</v>
      </c>
      <c r="O9" s="18">
        <v>15.833333333333334</v>
      </c>
      <c r="P9" s="18">
        <v>15</v>
      </c>
      <c r="Q9" s="18">
        <v>10</v>
      </c>
      <c r="R9" s="18">
        <v>10.833333333333334</v>
      </c>
      <c r="S9" s="18">
        <v>13.333333333333334</v>
      </c>
      <c r="T9" s="18">
        <v>34.166666666666664</v>
      </c>
      <c r="U9" s="18">
        <v>20.833333333333332</v>
      </c>
      <c r="V9" s="18">
        <v>15.833333333333334</v>
      </c>
      <c r="X9" s="18">
        <v>53.333333333333336</v>
      </c>
      <c r="Y9" s="18">
        <v>358.33333333333331</v>
      </c>
      <c r="Z9" s="18">
        <v>6.416666666666667</v>
      </c>
    </row>
    <row r="10" spans="1:26" x14ac:dyDescent="0.3">
      <c r="A10" s="7" t="s">
        <v>53</v>
      </c>
      <c r="B10" s="16" t="s">
        <v>2110</v>
      </c>
      <c r="C10" s="15" t="s">
        <v>54</v>
      </c>
      <c r="D10" s="17">
        <v>12</v>
      </c>
      <c r="E10" s="18">
        <v>24.166666666666668</v>
      </c>
      <c r="F10" s="18">
        <v>17.5</v>
      </c>
      <c r="G10" s="18">
        <v>11.666666666666666</v>
      </c>
      <c r="H10" s="18">
        <v>17.5</v>
      </c>
      <c r="I10" s="18">
        <v>14.166666666666666</v>
      </c>
      <c r="J10" s="18">
        <v>17.5</v>
      </c>
      <c r="K10" s="18">
        <v>25</v>
      </c>
      <c r="L10" s="18">
        <v>12.5</v>
      </c>
      <c r="M10" s="18">
        <v>10.833333333333334</v>
      </c>
      <c r="N10" s="18">
        <v>16.666666666666668</v>
      </c>
      <c r="O10" s="18">
        <v>15</v>
      </c>
      <c r="P10" s="18">
        <v>7.5</v>
      </c>
      <c r="Q10" s="18">
        <v>15.833333333333334</v>
      </c>
      <c r="R10" s="18">
        <v>12.5</v>
      </c>
      <c r="S10" s="18">
        <v>10.833333333333334</v>
      </c>
      <c r="T10" s="18">
        <v>44.166666666666664</v>
      </c>
      <c r="U10" s="18">
        <v>16.666666666666668</v>
      </c>
      <c r="V10" s="18">
        <v>23.333333333333332</v>
      </c>
      <c r="X10" s="18">
        <v>33.333333333333336</v>
      </c>
      <c r="Y10" s="18">
        <v>346.66666666666669</v>
      </c>
      <c r="Z10" s="18">
        <v>4.583333333333333</v>
      </c>
    </row>
    <row r="11" spans="1:26" x14ac:dyDescent="0.3">
      <c r="A11" s="7" t="s">
        <v>61</v>
      </c>
      <c r="B11" s="16" t="s">
        <v>2110</v>
      </c>
      <c r="C11" s="15" t="s">
        <v>62</v>
      </c>
      <c r="D11" s="17">
        <v>12</v>
      </c>
      <c r="E11" s="18">
        <v>27.5</v>
      </c>
      <c r="F11" s="18">
        <v>16.666666666666668</v>
      </c>
      <c r="G11" s="18">
        <v>15.833333333333334</v>
      </c>
      <c r="H11" s="18">
        <v>12.5</v>
      </c>
      <c r="I11" s="18">
        <v>8.3333333333333339</v>
      </c>
      <c r="J11" s="18">
        <v>21.666666666666668</v>
      </c>
      <c r="K11" s="18">
        <v>20</v>
      </c>
      <c r="L11" s="18">
        <v>19.166666666666668</v>
      </c>
      <c r="M11" s="18">
        <v>20.833333333333332</v>
      </c>
      <c r="N11" s="18">
        <v>5.833333333333333</v>
      </c>
      <c r="O11" s="18">
        <v>16.666666666666668</v>
      </c>
      <c r="P11" s="18">
        <v>15.833333333333334</v>
      </c>
      <c r="Q11" s="18">
        <v>10</v>
      </c>
      <c r="R11" s="18">
        <v>11.666666666666666</v>
      </c>
      <c r="S11" s="18">
        <v>10.833333333333334</v>
      </c>
      <c r="T11" s="18">
        <v>23.333333333333332</v>
      </c>
      <c r="U11" s="18">
        <v>14.166666666666666</v>
      </c>
      <c r="V11" s="18">
        <v>14.166666666666666</v>
      </c>
      <c r="X11" s="18">
        <v>47.5</v>
      </c>
      <c r="Y11" s="18">
        <v>332.5</v>
      </c>
      <c r="Z11" s="18">
        <v>3.6666666666666665</v>
      </c>
    </row>
    <row r="12" spans="1:26" x14ac:dyDescent="0.3">
      <c r="A12" t="s">
        <v>26</v>
      </c>
      <c r="B12" s="16" t="s">
        <v>2110</v>
      </c>
      <c r="C12" s="15" t="s">
        <v>27</v>
      </c>
      <c r="D12" s="17">
        <v>12</v>
      </c>
      <c r="E12" s="18">
        <v>22.916666666666668</v>
      </c>
      <c r="F12" s="18">
        <v>20.833333333333332</v>
      </c>
      <c r="G12" s="18">
        <v>10.833333333333334</v>
      </c>
      <c r="H12" s="18">
        <v>22.5</v>
      </c>
      <c r="I12" s="18">
        <v>5.833333333333333</v>
      </c>
      <c r="J12" s="18">
        <v>28.333333333333332</v>
      </c>
      <c r="K12" s="18">
        <v>15.833333333333334</v>
      </c>
      <c r="L12" s="18">
        <v>13.333333333333334</v>
      </c>
      <c r="M12" s="18">
        <v>26.666666666666668</v>
      </c>
      <c r="N12" s="18">
        <v>20.833333333333332</v>
      </c>
      <c r="O12" s="18">
        <v>10</v>
      </c>
      <c r="P12" s="18">
        <v>10</v>
      </c>
      <c r="Q12" s="18">
        <v>5.833333333333333</v>
      </c>
      <c r="R12" s="18">
        <v>2.5</v>
      </c>
      <c r="S12" s="18">
        <v>13.333333333333334</v>
      </c>
      <c r="T12" s="18">
        <v>30</v>
      </c>
      <c r="U12" s="18">
        <v>20</v>
      </c>
      <c r="V12" s="18">
        <v>9.1666666666666661</v>
      </c>
      <c r="X12" s="18">
        <v>40</v>
      </c>
      <c r="Y12" s="18">
        <v>328.75</v>
      </c>
      <c r="Z12" s="18">
        <v>3.1666666666666665</v>
      </c>
    </row>
    <row r="13" spans="1:26" x14ac:dyDescent="0.3">
      <c r="A13" t="s">
        <v>95</v>
      </c>
      <c r="B13" s="16" t="s">
        <v>2111</v>
      </c>
      <c r="C13" s="15" t="s">
        <v>96</v>
      </c>
      <c r="D13" s="17">
        <v>12</v>
      </c>
      <c r="E13" s="18">
        <v>25</v>
      </c>
      <c r="F13" s="18">
        <v>16.666666666666668</v>
      </c>
      <c r="G13" s="18">
        <v>7.5</v>
      </c>
      <c r="H13" s="18">
        <v>20</v>
      </c>
      <c r="I13" s="18">
        <v>13.333333333333334</v>
      </c>
      <c r="J13" s="18">
        <v>20</v>
      </c>
      <c r="K13" s="18">
        <v>19.166666666666668</v>
      </c>
      <c r="L13" s="18">
        <v>21.666666666666668</v>
      </c>
      <c r="M13" s="18">
        <v>11.666666666666666</v>
      </c>
      <c r="N13" s="18">
        <v>13.333333333333334</v>
      </c>
      <c r="O13" s="18">
        <v>13.333333333333334</v>
      </c>
      <c r="P13" s="18">
        <v>5</v>
      </c>
      <c r="Q13" s="18">
        <v>18.333333333333332</v>
      </c>
      <c r="R13" s="18">
        <v>5.833333333333333</v>
      </c>
      <c r="S13" s="18">
        <v>10.833333333333334</v>
      </c>
      <c r="T13" s="18">
        <v>15.833333333333334</v>
      </c>
      <c r="U13" s="18">
        <v>16.666666666666668</v>
      </c>
      <c r="V13" s="18">
        <v>19.166666666666668</v>
      </c>
      <c r="X13" s="18">
        <v>43.333333333333336</v>
      </c>
      <c r="Y13" s="18">
        <v>316.66666666666669</v>
      </c>
      <c r="Z13" s="18">
        <v>3.0833333333333335</v>
      </c>
    </row>
    <row r="14" spans="1:26" x14ac:dyDescent="0.3">
      <c r="A14" s="7" t="s">
        <v>18</v>
      </c>
      <c r="B14" s="16" t="s">
        <v>2111</v>
      </c>
      <c r="C14" s="15" t="s">
        <v>19</v>
      </c>
      <c r="D14" s="17">
        <v>12</v>
      </c>
      <c r="E14" s="18">
        <v>22.083333333333332</v>
      </c>
      <c r="F14" s="18">
        <v>12.5</v>
      </c>
      <c r="G14" s="18">
        <v>10.833333333333334</v>
      </c>
      <c r="H14" s="18">
        <v>10</v>
      </c>
      <c r="I14" s="18">
        <v>17.5</v>
      </c>
      <c r="J14" s="18">
        <v>20</v>
      </c>
      <c r="K14" s="18">
        <v>22.5</v>
      </c>
      <c r="L14" s="18">
        <v>10</v>
      </c>
      <c r="M14" s="18">
        <v>18.333333333333332</v>
      </c>
      <c r="N14" s="18">
        <v>19.166666666666668</v>
      </c>
      <c r="O14" s="18">
        <v>11.666666666666666</v>
      </c>
      <c r="P14" s="18">
        <v>15</v>
      </c>
      <c r="Q14" s="18">
        <v>9.1666666666666661</v>
      </c>
      <c r="R14" s="18">
        <v>8.3333333333333339</v>
      </c>
      <c r="S14" s="18">
        <v>16.666666666666668</v>
      </c>
      <c r="T14" s="18">
        <v>24.166666666666668</v>
      </c>
      <c r="U14" s="18">
        <v>18.333333333333332</v>
      </c>
      <c r="V14" s="18">
        <v>10.833333333333334</v>
      </c>
      <c r="X14" s="18">
        <v>34.166666666666664</v>
      </c>
      <c r="Y14" s="18">
        <v>311.25</v>
      </c>
      <c r="Z14" s="18">
        <v>3.5</v>
      </c>
    </row>
    <row r="15" spans="1:26" x14ac:dyDescent="0.3">
      <c r="A15" s="7" t="s">
        <v>34</v>
      </c>
      <c r="B15" s="16" t="s">
        <v>2110</v>
      </c>
      <c r="C15" s="15" t="s">
        <v>35</v>
      </c>
      <c r="D15" s="17">
        <v>12</v>
      </c>
      <c r="E15" s="18">
        <v>22.083333333333332</v>
      </c>
      <c r="F15" s="18">
        <v>6.666666666666667</v>
      </c>
      <c r="G15" s="18">
        <v>13.333333333333334</v>
      </c>
      <c r="H15" s="18">
        <v>21.666666666666668</v>
      </c>
      <c r="I15" s="18">
        <v>7.5</v>
      </c>
      <c r="J15" s="18">
        <v>18.333333333333332</v>
      </c>
      <c r="K15" s="18">
        <v>20</v>
      </c>
      <c r="L15" s="18">
        <v>15</v>
      </c>
      <c r="M15" s="18">
        <v>11.666666666666666</v>
      </c>
      <c r="N15" s="18">
        <v>11.666666666666666</v>
      </c>
      <c r="O15" s="18">
        <v>15.833333333333334</v>
      </c>
      <c r="P15" s="18">
        <v>6.666666666666667</v>
      </c>
      <c r="Q15" s="18">
        <v>11.666666666666666</v>
      </c>
      <c r="R15" s="18">
        <v>5</v>
      </c>
      <c r="S15" s="18">
        <v>15.833333333333334</v>
      </c>
      <c r="T15" s="18">
        <v>40</v>
      </c>
      <c r="U15" s="18">
        <v>11.666666666666666</v>
      </c>
      <c r="V15" s="18">
        <v>12.5</v>
      </c>
      <c r="X15" s="18">
        <v>38.333333333333336</v>
      </c>
      <c r="Y15" s="18">
        <v>305.41666666666669</v>
      </c>
      <c r="Z15" s="18">
        <v>5.416666666666667</v>
      </c>
    </row>
    <row r="16" spans="1:26" x14ac:dyDescent="0.3">
      <c r="A16" s="7" t="s">
        <v>14</v>
      </c>
      <c r="B16" s="16" t="s">
        <v>2111</v>
      </c>
      <c r="C16" s="15" t="s">
        <v>15</v>
      </c>
      <c r="D16" s="17">
        <v>4</v>
      </c>
      <c r="E16" s="18">
        <v>15</v>
      </c>
      <c r="F16" s="18">
        <v>15</v>
      </c>
      <c r="G16" s="18">
        <v>17.5</v>
      </c>
      <c r="H16" s="18">
        <v>15</v>
      </c>
      <c r="I16" s="18">
        <v>2.5</v>
      </c>
      <c r="J16" s="18">
        <v>17.5</v>
      </c>
      <c r="K16" s="18">
        <v>10</v>
      </c>
      <c r="L16" s="18">
        <v>20</v>
      </c>
      <c r="M16" s="18">
        <v>2.5</v>
      </c>
      <c r="N16" s="18">
        <v>5</v>
      </c>
      <c r="O16" s="18">
        <v>12.5</v>
      </c>
      <c r="P16" s="18">
        <v>22.5</v>
      </c>
      <c r="Q16" s="18">
        <v>7.5</v>
      </c>
      <c r="R16" s="18">
        <v>17.5</v>
      </c>
      <c r="S16" s="18">
        <v>15</v>
      </c>
      <c r="T16" s="18">
        <v>27.5</v>
      </c>
      <c r="U16" s="18">
        <v>30</v>
      </c>
      <c r="V16" s="18">
        <v>12.5</v>
      </c>
      <c r="X16" s="18">
        <v>32.5</v>
      </c>
      <c r="Y16" s="18">
        <v>297.5</v>
      </c>
      <c r="Z16" s="18">
        <v>1.25</v>
      </c>
    </row>
    <row r="17" spans="1:26" x14ac:dyDescent="0.3">
      <c r="A17" s="7" t="s">
        <v>7</v>
      </c>
      <c r="B17" s="16" t="s">
        <v>2110</v>
      </c>
      <c r="C17" s="15" t="s">
        <v>8</v>
      </c>
      <c r="D17" s="17">
        <v>12</v>
      </c>
      <c r="E17" s="18">
        <v>25.416666666666668</v>
      </c>
      <c r="F17" s="18">
        <v>9.1666666666666661</v>
      </c>
      <c r="G17" s="18">
        <v>11.666666666666666</v>
      </c>
      <c r="H17" s="18">
        <v>7.5</v>
      </c>
      <c r="I17" s="18">
        <v>10.833333333333334</v>
      </c>
      <c r="J17" s="18">
        <v>20</v>
      </c>
      <c r="K17" s="18">
        <v>11.666666666666666</v>
      </c>
      <c r="L17" s="18">
        <v>23.333333333333332</v>
      </c>
      <c r="M17" s="18">
        <v>8.3333333333333339</v>
      </c>
      <c r="N17" s="18">
        <v>8.3333333333333339</v>
      </c>
      <c r="O17" s="18">
        <v>23.333333333333332</v>
      </c>
      <c r="P17" s="18">
        <v>10</v>
      </c>
      <c r="Q17" s="18">
        <v>13.333333333333334</v>
      </c>
      <c r="R17" s="18">
        <v>8.3333333333333339</v>
      </c>
      <c r="S17" s="18">
        <v>17.5</v>
      </c>
      <c r="T17" s="18">
        <v>25.833333333333332</v>
      </c>
      <c r="U17" s="18">
        <v>11.666666666666666</v>
      </c>
      <c r="V17" s="18">
        <v>15</v>
      </c>
      <c r="X17" s="18">
        <v>33.333333333333336</v>
      </c>
      <c r="Y17" s="18">
        <v>294.58333333333331</v>
      </c>
      <c r="Z17" s="18">
        <v>3.4166666666666665</v>
      </c>
    </row>
    <row r="18" spans="1:26" x14ac:dyDescent="0.3">
      <c r="A18" s="7" t="s">
        <v>3</v>
      </c>
      <c r="B18" s="16" t="s">
        <v>2111</v>
      </c>
      <c r="C18" s="15" t="s">
        <v>4</v>
      </c>
      <c r="D18" s="17">
        <v>12</v>
      </c>
      <c r="E18" s="18">
        <v>14.583333333333334</v>
      </c>
      <c r="F18" s="18">
        <v>5</v>
      </c>
      <c r="G18" s="18">
        <v>14.166666666666666</v>
      </c>
      <c r="H18" s="18">
        <v>11.666666666666666</v>
      </c>
      <c r="I18" s="18">
        <v>11.666666666666666</v>
      </c>
      <c r="J18" s="18">
        <v>13.333333333333334</v>
      </c>
      <c r="K18" s="18">
        <v>26.666666666666668</v>
      </c>
      <c r="L18" s="18">
        <v>10.833333333333334</v>
      </c>
      <c r="M18" s="18">
        <v>16.666666666666668</v>
      </c>
      <c r="N18" s="18">
        <v>18.333333333333332</v>
      </c>
      <c r="O18" s="18">
        <v>10</v>
      </c>
      <c r="P18" s="18">
        <v>5.833333333333333</v>
      </c>
      <c r="Q18" s="18">
        <v>15</v>
      </c>
      <c r="R18" s="18">
        <v>9.1666666666666661</v>
      </c>
      <c r="S18" s="18">
        <v>12.5</v>
      </c>
      <c r="T18" s="18">
        <v>19.166666666666668</v>
      </c>
      <c r="U18" s="18">
        <v>14.166666666666666</v>
      </c>
      <c r="V18" s="18">
        <v>12.5</v>
      </c>
      <c r="X18" s="18">
        <v>35.833333333333336</v>
      </c>
      <c r="Y18" s="18">
        <v>277.08333333333331</v>
      </c>
      <c r="Z18" s="18">
        <v>3.0833333333333335</v>
      </c>
    </row>
    <row r="19" spans="1:26" x14ac:dyDescent="0.3">
      <c r="A19" s="7" t="s">
        <v>73</v>
      </c>
      <c r="B19" s="16" t="s">
        <v>2111</v>
      </c>
      <c r="C19" s="15" t="s">
        <v>74</v>
      </c>
      <c r="D19" s="17">
        <v>12</v>
      </c>
      <c r="E19" s="18">
        <v>26.666666666666668</v>
      </c>
      <c r="F19" s="18">
        <v>15.833333333333334</v>
      </c>
      <c r="G19" s="18">
        <v>10.833333333333334</v>
      </c>
      <c r="H19" s="18">
        <v>5.833333333333333</v>
      </c>
      <c r="I19" s="18">
        <v>11.666666666666666</v>
      </c>
      <c r="J19" s="18">
        <v>15.833333333333334</v>
      </c>
      <c r="K19" s="18">
        <v>20</v>
      </c>
      <c r="L19" s="18">
        <v>10.833333333333334</v>
      </c>
      <c r="M19" s="18">
        <v>10</v>
      </c>
      <c r="N19" s="18">
        <v>7.5</v>
      </c>
      <c r="O19" s="18">
        <v>10.833333333333334</v>
      </c>
      <c r="P19" s="18">
        <v>9.1666666666666661</v>
      </c>
      <c r="Q19" s="18">
        <v>8.3333333333333339</v>
      </c>
      <c r="R19" s="18">
        <v>5.833333333333333</v>
      </c>
      <c r="S19" s="18">
        <v>9.1666666666666661</v>
      </c>
      <c r="T19" s="18">
        <v>18.333333333333332</v>
      </c>
      <c r="U19" s="18">
        <v>15.833333333333334</v>
      </c>
      <c r="V19" s="18">
        <v>9.1666666666666661</v>
      </c>
      <c r="X19" s="18">
        <v>29.166666666666668</v>
      </c>
      <c r="Y19" s="18">
        <v>250.83333333333334</v>
      </c>
      <c r="Z19" s="18">
        <v>1.75</v>
      </c>
    </row>
    <row r="20" spans="1:26" x14ac:dyDescent="0.3">
      <c r="A20" s="7" t="s">
        <v>88</v>
      </c>
      <c r="B20" s="16" t="s">
        <v>2111</v>
      </c>
      <c r="C20" s="15" t="s">
        <v>89</v>
      </c>
      <c r="D20" s="17">
        <v>12</v>
      </c>
      <c r="E20" s="18">
        <v>22.916666666666668</v>
      </c>
      <c r="F20" s="18">
        <v>7.5</v>
      </c>
      <c r="G20" s="18">
        <v>9.1666666666666661</v>
      </c>
      <c r="H20" s="18">
        <v>11.666666666666666</v>
      </c>
      <c r="I20" s="18">
        <v>5</v>
      </c>
      <c r="J20" s="18">
        <v>25</v>
      </c>
      <c r="K20" s="18">
        <v>20</v>
      </c>
      <c r="L20" s="18">
        <v>9.1666666666666661</v>
      </c>
      <c r="M20" s="18">
        <v>5.833333333333333</v>
      </c>
      <c r="N20" s="18">
        <v>7.5</v>
      </c>
      <c r="O20" s="18">
        <v>8.3333333333333339</v>
      </c>
      <c r="P20" s="18">
        <v>9.1666666666666661</v>
      </c>
      <c r="Q20" s="18">
        <v>5.833333333333333</v>
      </c>
      <c r="R20" s="18">
        <v>5.833333333333333</v>
      </c>
      <c r="S20" s="18">
        <v>12.5</v>
      </c>
      <c r="T20" s="18">
        <v>12.5</v>
      </c>
      <c r="U20" s="18">
        <v>14.166666666666666</v>
      </c>
      <c r="V20" s="18">
        <v>9.1666666666666661</v>
      </c>
      <c r="X20" s="18">
        <v>23.333333333333332</v>
      </c>
      <c r="Y20" s="18">
        <v>224.58333333333334</v>
      </c>
      <c r="Z20" s="18">
        <v>3.1666666666666665</v>
      </c>
    </row>
    <row r="21" spans="1:26" x14ac:dyDescent="0.3">
      <c r="A21" s="7" t="s">
        <v>84</v>
      </c>
      <c r="B21" s="16" t="s">
        <v>2111</v>
      </c>
      <c r="C21" s="15" t="s">
        <v>85</v>
      </c>
      <c r="D21" s="17">
        <v>8</v>
      </c>
      <c r="E21" s="18">
        <v>15.625</v>
      </c>
      <c r="F21" s="18">
        <v>7.5</v>
      </c>
      <c r="G21" s="18">
        <v>13.75</v>
      </c>
      <c r="H21" s="18">
        <v>15</v>
      </c>
      <c r="I21" s="18">
        <v>2.5</v>
      </c>
      <c r="J21" s="18">
        <v>18.75</v>
      </c>
      <c r="K21" s="18">
        <v>15</v>
      </c>
      <c r="L21" s="18">
        <v>3.75</v>
      </c>
      <c r="M21" s="18">
        <v>11.25</v>
      </c>
      <c r="N21" s="18">
        <v>10</v>
      </c>
      <c r="O21" s="18">
        <v>11.25</v>
      </c>
      <c r="P21" s="18">
        <v>3.75</v>
      </c>
      <c r="Q21" s="18">
        <v>2.5</v>
      </c>
      <c r="R21" s="18">
        <v>3.75</v>
      </c>
      <c r="S21" s="18">
        <v>16.25</v>
      </c>
      <c r="T21" s="18">
        <v>21.25</v>
      </c>
      <c r="U21" s="18">
        <v>11.25</v>
      </c>
      <c r="V21" s="18">
        <v>8.75</v>
      </c>
      <c r="X21" s="18">
        <v>32.5</v>
      </c>
      <c r="Y21" s="18">
        <v>224.375</v>
      </c>
      <c r="Z21" s="18">
        <v>2.5</v>
      </c>
    </row>
    <row r="22" spans="1:26" x14ac:dyDescent="0.3">
      <c r="A22" s="7" t="s">
        <v>187</v>
      </c>
      <c r="B22" s="16" t="s">
        <v>2110</v>
      </c>
      <c r="C22" s="15" t="s">
        <v>42</v>
      </c>
      <c r="D22" s="17">
        <v>12</v>
      </c>
      <c r="E22" s="18">
        <v>14.583333333333334</v>
      </c>
      <c r="F22" s="18">
        <v>5.833333333333333</v>
      </c>
      <c r="G22" s="18">
        <v>10</v>
      </c>
      <c r="H22" s="18">
        <v>10</v>
      </c>
      <c r="I22" s="18">
        <v>5.833333333333333</v>
      </c>
      <c r="J22" s="18">
        <v>17.5</v>
      </c>
      <c r="K22" s="18">
        <v>13.333333333333334</v>
      </c>
      <c r="L22" s="18">
        <v>5.833333333333333</v>
      </c>
      <c r="M22" s="18">
        <v>5.833333333333333</v>
      </c>
      <c r="N22" s="18">
        <v>7.5</v>
      </c>
      <c r="O22" s="18">
        <v>10</v>
      </c>
      <c r="P22" s="18">
        <v>6.666666666666667</v>
      </c>
      <c r="Q22" s="18">
        <v>7.5</v>
      </c>
      <c r="R22" s="18">
        <v>3.3333333333333335</v>
      </c>
      <c r="S22" s="18">
        <v>12.5</v>
      </c>
      <c r="T22" s="18">
        <v>24.166666666666668</v>
      </c>
      <c r="U22" s="18">
        <v>5.833333333333333</v>
      </c>
      <c r="V22" s="18">
        <v>10</v>
      </c>
      <c r="X22" s="18">
        <v>15.833333333333334</v>
      </c>
      <c r="Y22" s="18">
        <v>192.08333333333334</v>
      </c>
      <c r="Z22" s="18">
        <v>3</v>
      </c>
    </row>
    <row r="23" spans="1:26" x14ac:dyDescent="0.3">
      <c r="A23" s="7" t="s">
        <v>91</v>
      </c>
      <c r="B23" s="16" t="s">
        <v>2111</v>
      </c>
      <c r="C23" s="15" t="s">
        <v>92</v>
      </c>
      <c r="D23" s="17">
        <v>10</v>
      </c>
      <c r="E23" s="18">
        <v>10.5</v>
      </c>
      <c r="F23" s="18">
        <v>4</v>
      </c>
      <c r="G23" s="18">
        <v>13</v>
      </c>
      <c r="H23" s="18">
        <v>5</v>
      </c>
      <c r="I23" s="18">
        <v>4</v>
      </c>
      <c r="J23" s="18">
        <v>7</v>
      </c>
      <c r="K23" s="18">
        <v>16</v>
      </c>
      <c r="L23" s="18">
        <v>11</v>
      </c>
      <c r="M23" s="18">
        <v>2</v>
      </c>
      <c r="N23" s="18">
        <v>13</v>
      </c>
      <c r="O23" s="18">
        <v>7</v>
      </c>
      <c r="P23" s="18">
        <v>12</v>
      </c>
      <c r="Q23" s="18">
        <v>7</v>
      </c>
      <c r="R23" s="18">
        <v>2</v>
      </c>
      <c r="S23" s="18">
        <v>8</v>
      </c>
      <c r="T23" s="18">
        <v>24</v>
      </c>
      <c r="U23" s="18">
        <v>8</v>
      </c>
      <c r="V23" s="18">
        <v>8</v>
      </c>
      <c r="X23" s="18">
        <v>25</v>
      </c>
      <c r="Y23" s="18">
        <v>186.5</v>
      </c>
      <c r="Z23" s="18">
        <v>1.6</v>
      </c>
    </row>
    <row r="24" spans="1:26" x14ac:dyDescent="0.3">
      <c r="A24" s="7" t="s">
        <v>2112</v>
      </c>
      <c r="B24" s="16" t="s">
        <v>2111</v>
      </c>
      <c r="C24" s="15" t="s">
        <v>81</v>
      </c>
      <c r="D24" s="17">
        <v>12</v>
      </c>
      <c r="E24" s="18">
        <v>13.333333333333334</v>
      </c>
      <c r="F24" s="18">
        <v>4.166666666666667</v>
      </c>
      <c r="G24" s="18">
        <v>4.166666666666667</v>
      </c>
      <c r="H24" s="18">
        <v>5</v>
      </c>
      <c r="I24" s="18">
        <v>8.3333333333333339</v>
      </c>
      <c r="J24" s="18">
        <v>10.833333333333334</v>
      </c>
      <c r="K24" s="18">
        <v>13.333333333333334</v>
      </c>
      <c r="L24" s="18">
        <v>13.333333333333334</v>
      </c>
      <c r="M24" s="18">
        <v>2.5</v>
      </c>
      <c r="N24" s="18">
        <v>7.5</v>
      </c>
      <c r="O24" s="18">
        <v>4.166666666666667</v>
      </c>
      <c r="P24" s="18">
        <v>7.5</v>
      </c>
      <c r="Q24" s="18">
        <v>5</v>
      </c>
      <c r="R24" s="18">
        <v>3.3333333333333335</v>
      </c>
      <c r="S24" s="18">
        <v>10.833333333333334</v>
      </c>
      <c r="T24" s="18">
        <v>13.333333333333334</v>
      </c>
      <c r="U24" s="18">
        <v>3.3333333333333335</v>
      </c>
      <c r="V24" s="18">
        <v>10.833333333333334</v>
      </c>
      <c r="X24" s="18">
        <v>12.5</v>
      </c>
      <c r="Y24" s="18">
        <v>153.33333333333334</v>
      </c>
      <c r="Z24" s="18">
        <v>0.91666666666666663</v>
      </c>
    </row>
    <row r="25" spans="1:26" x14ac:dyDescent="0.3">
      <c r="A25" s="7" t="s">
        <v>76</v>
      </c>
      <c r="B25" s="16" t="s">
        <v>2111</v>
      </c>
      <c r="C25" s="15" t="s">
        <v>77</v>
      </c>
      <c r="D25" s="17">
        <v>8</v>
      </c>
      <c r="E25" s="18">
        <v>16.875</v>
      </c>
      <c r="F25" s="18">
        <v>11.25</v>
      </c>
      <c r="G25" s="18">
        <v>1.25</v>
      </c>
      <c r="H25" s="18">
        <v>16.25</v>
      </c>
      <c r="I25" s="18">
        <v>2.5</v>
      </c>
      <c r="J25" s="18">
        <v>8.75</v>
      </c>
      <c r="K25" s="18">
        <v>8.75</v>
      </c>
      <c r="L25" s="18">
        <v>6.25</v>
      </c>
      <c r="M25" s="18">
        <v>5</v>
      </c>
      <c r="N25" s="18">
        <v>2.5</v>
      </c>
      <c r="O25" s="18">
        <v>7.5</v>
      </c>
      <c r="P25" s="18">
        <v>5</v>
      </c>
      <c r="Q25" s="18">
        <v>0</v>
      </c>
      <c r="R25" s="18">
        <v>0</v>
      </c>
      <c r="S25" s="18">
        <v>8.75</v>
      </c>
      <c r="T25" s="18">
        <v>8.75</v>
      </c>
      <c r="U25" s="18">
        <v>7.5</v>
      </c>
      <c r="V25" s="18">
        <v>2.5</v>
      </c>
      <c r="X25" s="18">
        <v>16.25</v>
      </c>
      <c r="Y25" s="18">
        <v>135.625</v>
      </c>
      <c r="Z25" s="18">
        <v>1</v>
      </c>
    </row>
    <row r="26" spans="1:26" x14ac:dyDescent="0.3">
      <c r="A26" s="7" t="s">
        <v>49</v>
      </c>
      <c r="B26" s="16" t="s">
        <v>2110</v>
      </c>
      <c r="C26" s="15" t="s">
        <v>50</v>
      </c>
      <c r="D26" s="17">
        <v>12</v>
      </c>
      <c r="E26" s="18">
        <v>17.083333333333332</v>
      </c>
      <c r="F26" s="18">
        <v>5.833333333333333</v>
      </c>
      <c r="G26" s="18">
        <v>10.833333333333334</v>
      </c>
      <c r="H26" s="18">
        <v>1.6666666666666667</v>
      </c>
      <c r="I26" s="18">
        <v>2.5</v>
      </c>
      <c r="J26" s="18">
        <v>8.3333333333333339</v>
      </c>
      <c r="K26" s="18">
        <v>5.833333333333333</v>
      </c>
      <c r="L26" s="18">
        <v>5</v>
      </c>
      <c r="M26" s="18">
        <v>1.6666666666666667</v>
      </c>
      <c r="N26" s="18">
        <v>1.6666666666666667</v>
      </c>
      <c r="O26" s="18">
        <v>6.666666666666667</v>
      </c>
      <c r="P26" s="18">
        <v>5</v>
      </c>
      <c r="Q26" s="18">
        <v>1.6666666666666667</v>
      </c>
      <c r="R26" s="18">
        <v>0</v>
      </c>
      <c r="S26" s="18">
        <v>10.833333333333334</v>
      </c>
      <c r="T26" s="18">
        <v>17.5</v>
      </c>
      <c r="U26" s="18">
        <v>5.833333333333333</v>
      </c>
      <c r="V26" s="18">
        <v>7.5</v>
      </c>
      <c r="X26" s="18">
        <v>8.3333333333333339</v>
      </c>
      <c r="Y26" s="18">
        <v>123.75</v>
      </c>
      <c r="Z26" s="18">
        <v>2.1666666666666665</v>
      </c>
    </row>
  </sheetData>
  <conditionalFormatting sqref="E2:E26">
    <cfRule type="top10" dxfId="194" priority="15" rank="1"/>
    <cfRule type="top10" dxfId="193" priority="16" rank="3"/>
    <cfRule type="top10" dxfId="192" priority="17" rank="5"/>
  </conditionalFormatting>
  <conditionalFormatting sqref="F2:F26">
    <cfRule type="top10" dxfId="191" priority="18" rank="1"/>
    <cfRule type="top10" dxfId="190" priority="19" rank="3"/>
    <cfRule type="top10" dxfId="189" priority="20" rank="5"/>
  </conditionalFormatting>
  <conditionalFormatting sqref="G2:G26">
    <cfRule type="top10" dxfId="188" priority="21" rank="1"/>
    <cfRule type="top10" dxfId="187" priority="22" rank="3"/>
    <cfRule type="top10" dxfId="186" priority="23" rank="5"/>
  </conditionalFormatting>
  <conditionalFormatting sqref="H2:H26">
    <cfRule type="top10" dxfId="185" priority="24" rank="1"/>
    <cfRule type="top10" dxfId="184" priority="25" rank="3"/>
    <cfRule type="top10" dxfId="183" priority="26" rank="5"/>
  </conditionalFormatting>
  <conditionalFormatting sqref="I2:I26">
    <cfRule type="top10" dxfId="182" priority="27" rank="1"/>
    <cfRule type="top10" dxfId="181" priority="28" rank="3"/>
    <cfRule type="top10" dxfId="180" priority="29" rank="5"/>
  </conditionalFormatting>
  <conditionalFormatting sqref="J2:J26">
    <cfRule type="top10" dxfId="179" priority="30" rank="1"/>
    <cfRule type="top10" dxfId="178" priority="31" rank="3"/>
    <cfRule type="top10" dxfId="177" priority="32" rank="5"/>
  </conditionalFormatting>
  <conditionalFormatting sqref="K2:K26">
    <cfRule type="top10" dxfId="176" priority="33" rank="1"/>
    <cfRule type="top10" dxfId="175" priority="34" rank="3"/>
    <cfRule type="top10" dxfId="174" priority="35" rank="5"/>
  </conditionalFormatting>
  <conditionalFormatting sqref="L2:L26">
    <cfRule type="top10" dxfId="173" priority="36" rank="1"/>
    <cfRule type="top10" dxfId="172" priority="37" rank="3"/>
    <cfRule type="top10" dxfId="171" priority="38" rank="5"/>
  </conditionalFormatting>
  <conditionalFormatting sqref="M2:M26">
    <cfRule type="top10" dxfId="170" priority="39" rank="1"/>
    <cfRule type="top10" dxfId="169" priority="40" rank="3"/>
    <cfRule type="top10" dxfId="168" priority="41" rank="5"/>
  </conditionalFormatting>
  <conditionalFormatting sqref="N2:N26">
    <cfRule type="top10" dxfId="167" priority="42" rank="1"/>
    <cfRule type="top10" dxfId="166" priority="43" rank="3"/>
    <cfRule type="top10" dxfId="165" priority="44" rank="5"/>
  </conditionalFormatting>
  <conditionalFormatting sqref="O2:O26">
    <cfRule type="top10" dxfId="164" priority="45" rank="1"/>
    <cfRule type="top10" dxfId="163" priority="46" rank="3"/>
    <cfRule type="top10" dxfId="162" priority="47" rank="5"/>
  </conditionalFormatting>
  <conditionalFormatting sqref="P2:P26">
    <cfRule type="top10" dxfId="161" priority="48" rank="1"/>
    <cfRule type="top10" dxfId="160" priority="49" rank="3"/>
    <cfRule type="top10" dxfId="159" priority="50" rank="5"/>
  </conditionalFormatting>
  <conditionalFormatting sqref="Q2:Q26">
    <cfRule type="top10" dxfId="158" priority="51" rank="1"/>
    <cfRule type="top10" dxfId="157" priority="52" rank="3"/>
    <cfRule type="top10" dxfId="156" priority="53" rank="5"/>
  </conditionalFormatting>
  <conditionalFormatting sqref="R2:R26">
    <cfRule type="top10" dxfId="155" priority="54" rank="1"/>
    <cfRule type="top10" dxfId="154" priority="55" rank="3"/>
    <cfRule type="top10" dxfId="153" priority="56" rank="5"/>
  </conditionalFormatting>
  <conditionalFormatting sqref="S2:S26">
    <cfRule type="top10" dxfId="152" priority="57" rank="1"/>
    <cfRule type="top10" dxfId="151" priority="58" rank="3"/>
    <cfRule type="top10" dxfId="150" priority="59" rank="5"/>
  </conditionalFormatting>
  <conditionalFormatting sqref="T2:T26">
    <cfRule type="top10" dxfId="149" priority="60" rank="1"/>
    <cfRule type="top10" dxfId="148" priority="61" rank="3"/>
    <cfRule type="top10" dxfId="147" priority="62" rank="5"/>
  </conditionalFormatting>
  <conditionalFormatting sqref="U2:U26">
    <cfRule type="top10" dxfId="146" priority="63" rank="1"/>
    <cfRule type="top10" dxfId="145" priority="64" rank="3"/>
    <cfRule type="top10" dxfId="144" priority="65" rank="5"/>
  </conditionalFormatting>
  <conditionalFormatting sqref="V2:V26">
    <cfRule type="top10" dxfId="143" priority="66" rank="1"/>
    <cfRule type="top10" dxfId="142" priority="67" rank="3"/>
    <cfRule type="top10" dxfId="141" priority="68" rank="5"/>
  </conditionalFormatting>
  <conditionalFormatting sqref="X2:X26">
    <cfRule type="top10" dxfId="140" priority="69" rank="1"/>
    <cfRule type="top10" dxfId="139" priority="70" rank="3"/>
    <cfRule type="top10" dxfId="138" priority="71" rank="5"/>
  </conditionalFormatting>
  <conditionalFormatting sqref="Y2:Y26">
    <cfRule type="top10" dxfId="137" priority="72" rank="1"/>
    <cfRule type="top10" dxfId="136" priority="73" rank="3"/>
    <cfRule type="top10" dxfId="135" priority="74" rank="5"/>
  </conditionalFormatting>
  <conditionalFormatting sqref="Z2:Z26">
    <cfRule type="top10" dxfId="134" priority="75" rank="1"/>
    <cfRule type="top10" dxfId="133" priority="76" rank="3"/>
    <cfRule type="top10" dxfId="132" priority="77" rank="5"/>
  </conditionalFormatting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oints"/>
  <dimension ref="A1:G124"/>
  <sheetViews>
    <sheetView workbookViewId="0"/>
  </sheetViews>
  <sheetFormatPr baseColWidth="10" defaultRowHeight="14.4" x14ac:dyDescent="0.3"/>
  <cols>
    <col min="1" max="1" width="9.33203125" customWidth="1"/>
    <col min="2" max="2" width="10.44140625" customWidth="1"/>
    <col min="3" max="3" width="11.6640625" bestFit="1" customWidth="1"/>
    <col min="4" max="4" width="30.109375" bestFit="1" customWidth="1"/>
    <col min="5" max="5" width="14.109375" customWidth="1"/>
    <col min="6" max="7" width="11" customWidth="1"/>
  </cols>
  <sheetData>
    <row r="1" spans="1:7" x14ac:dyDescent="0.3">
      <c r="A1" t="s">
        <v>189</v>
      </c>
      <c r="B1" t="s">
        <v>190</v>
      </c>
      <c r="C1" t="s">
        <v>191</v>
      </c>
      <c r="D1" t="s">
        <v>192</v>
      </c>
      <c r="E1" t="s">
        <v>193</v>
      </c>
      <c r="F1" s="7" t="s">
        <v>2178</v>
      </c>
      <c r="G1" s="29" t="s">
        <v>186</v>
      </c>
    </row>
    <row r="2" spans="1:7" x14ac:dyDescent="0.3">
      <c r="A2">
        <v>1</v>
      </c>
      <c r="B2" s="7" t="s">
        <v>9</v>
      </c>
      <c r="C2" s="7" t="s">
        <v>65</v>
      </c>
      <c r="D2" s="30" t="s">
        <v>199</v>
      </c>
      <c r="E2" s="31">
        <v>12</v>
      </c>
      <c r="F2" s="36">
        <v>230.83333333333334</v>
      </c>
      <c r="G2" s="36">
        <v>1.4166666666666667</v>
      </c>
    </row>
    <row r="3" spans="1:7" x14ac:dyDescent="0.3">
      <c r="A3">
        <v>2</v>
      </c>
      <c r="B3" s="31" t="s">
        <v>9</v>
      </c>
      <c r="C3" s="7" t="s">
        <v>30</v>
      </c>
      <c r="D3" s="30" t="s">
        <v>194</v>
      </c>
      <c r="E3" s="31">
        <v>12</v>
      </c>
      <c r="F3" s="36">
        <v>202.08333333333334</v>
      </c>
      <c r="G3" s="36">
        <v>1.9166666666666667</v>
      </c>
    </row>
    <row r="4" spans="1:7" x14ac:dyDescent="0.3">
      <c r="A4">
        <v>3</v>
      </c>
      <c r="B4" s="31" t="s">
        <v>9</v>
      </c>
      <c r="C4" s="7" t="s">
        <v>69</v>
      </c>
      <c r="D4" s="30" t="s">
        <v>196</v>
      </c>
      <c r="E4" s="31">
        <v>12</v>
      </c>
      <c r="F4" s="36">
        <v>201.25</v>
      </c>
      <c r="G4" s="36">
        <v>2.1666666666666665</v>
      </c>
    </row>
    <row r="5" spans="1:7" x14ac:dyDescent="0.3">
      <c r="A5">
        <v>4</v>
      </c>
      <c r="B5" s="31" t="s">
        <v>9</v>
      </c>
      <c r="C5" s="7" t="s">
        <v>22</v>
      </c>
      <c r="D5" s="30" t="s">
        <v>197</v>
      </c>
      <c r="E5" s="31">
        <v>12</v>
      </c>
      <c r="F5" s="36">
        <v>188.75</v>
      </c>
      <c r="G5" s="36">
        <v>2</v>
      </c>
    </row>
    <row r="6" spans="1:7" x14ac:dyDescent="0.3">
      <c r="A6">
        <v>5</v>
      </c>
      <c r="B6" s="31" t="s">
        <v>9</v>
      </c>
      <c r="C6" s="7" t="s">
        <v>10</v>
      </c>
      <c r="D6" s="30" t="s">
        <v>203</v>
      </c>
      <c r="E6" s="31">
        <v>12</v>
      </c>
      <c r="F6" s="36">
        <v>183.75</v>
      </c>
      <c r="G6" s="36">
        <v>4</v>
      </c>
    </row>
    <row r="7" spans="1:7" x14ac:dyDescent="0.3">
      <c r="A7">
        <v>6</v>
      </c>
      <c r="B7" s="31" t="s">
        <v>9</v>
      </c>
      <c r="C7" s="7" t="s">
        <v>53</v>
      </c>
      <c r="D7" s="30" t="s">
        <v>198</v>
      </c>
      <c r="E7" s="31">
        <v>12</v>
      </c>
      <c r="F7" s="36">
        <v>174.58333333333334</v>
      </c>
      <c r="G7" s="36">
        <v>2.0833333333333335</v>
      </c>
    </row>
    <row r="8" spans="1:7" x14ac:dyDescent="0.3">
      <c r="A8">
        <v>7</v>
      </c>
      <c r="B8" s="7" t="s">
        <v>2111</v>
      </c>
      <c r="C8" s="7" t="s">
        <v>95</v>
      </c>
      <c r="D8" s="30" t="s">
        <v>201</v>
      </c>
      <c r="E8" s="31">
        <v>12</v>
      </c>
      <c r="F8" s="36">
        <v>166.66666666666666</v>
      </c>
      <c r="G8" s="36">
        <v>1.5</v>
      </c>
    </row>
    <row r="9" spans="1:7" x14ac:dyDescent="0.3">
      <c r="A9">
        <v>8</v>
      </c>
      <c r="B9" s="31" t="s">
        <v>9</v>
      </c>
      <c r="C9" s="7" t="s">
        <v>7</v>
      </c>
      <c r="D9" s="30" t="s">
        <v>206</v>
      </c>
      <c r="E9" s="31">
        <v>12</v>
      </c>
      <c r="F9" s="36">
        <v>159.16666666666666</v>
      </c>
      <c r="G9" s="36">
        <v>1.25</v>
      </c>
    </row>
    <row r="10" spans="1:7" x14ac:dyDescent="0.3">
      <c r="A10">
        <v>9</v>
      </c>
      <c r="B10" s="31" t="s">
        <v>9</v>
      </c>
      <c r="C10" s="7" t="s">
        <v>38</v>
      </c>
      <c r="D10" s="30" t="s">
        <v>200</v>
      </c>
      <c r="E10" s="31">
        <v>11</v>
      </c>
      <c r="F10" s="36">
        <v>151.36363636363637</v>
      </c>
      <c r="G10" s="36">
        <v>2.0909090909090908</v>
      </c>
    </row>
    <row r="11" spans="1:7" x14ac:dyDescent="0.3">
      <c r="A11">
        <v>10</v>
      </c>
      <c r="B11" s="31" t="s">
        <v>9</v>
      </c>
      <c r="C11" s="7" t="s">
        <v>34</v>
      </c>
      <c r="D11" s="30" t="s">
        <v>205</v>
      </c>
      <c r="E11" s="31">
        <v>4</v>
      </c>
      <c r="F11" s="36">
        <v>148.75</v>
      </c>
      <c r="G11" s="36">
        <v>3.75</v>
      </c>
    </row>
    <row r="12" spans="1:7" x14ac:dyDescent="0.3">
      <c r="A12">
        <v>11</v>
      </c>
      <c r="B12" s="31" t="s">
        <v>9</v>
      </c>
      <c r="C12" s="7" t="s">
        <v>61</v>
      </c>
      <c r="D12" s="30" t="s">
        <v>204</v>
      </c>
      <c r="E12" s="31">
        <v>12</v>
      </c>
      <c r="F12" s="36">
        <v>142.08333333333334</v>
      </c>
      <c r="G12" s="36">
        <v>0.75</v>
      </c>
    </row>
    <row r="13" spans="1:7" x14ac:dyDescent="0.3">
      <c r="A13">
        <v>12</v>
      </c>
      <c r="B13" s="31" t="s">
        <v>9</v>
      </c>
      <c r="C13" s="7" t="s">
        <v>3</v>
      </c>
      <c r="D13" s="30" t="s">
        <v>207</v>
      </c>
      <c r="E13" s="31">
        <v>12</v>
      </c>
      <c r="F13" s="36">
        <v>141.25</v>
      </c>
      <c r="G13" s="36">
        <v>1.5</v>
      </c>
    </row>
    <row r="14" spans="1:7" x14ac:dyDescent="0.3">
      <c r="A14">
        <v>13</v>
      </c>
      <c r="B14" s="31" t="s">
        <v>9</v>
      </c>
      <c r="C14" s="7" t="s">
        <v>57</v>
      </c>
      <c r="D14" s="30" t="s">
        <v>211</v>
      </c>
      <c r="E14" s="31">
        <v>12</v>
      </c>
      <c r="F14" s="36">
        <v>132.91666666666666</v>
      </c>
      <c r="G14" s="36">
        <v>1.25</v>
      </c>
    </row>
    <row r="15" spans="1:7" x14ac:dyDescent="0.3">
      <c r="A15">
        <v>14</v>
      </c>
      <c r="B15" s="31" t="s">
        <v>2111</v>
      </c>
      <c r="C15" s="7" t="s">
        <v>18</v>
      </c>
      <c r="D15" s="30" t="s">
        <v>214</v>
      </c>
      <c r="E15" s="31">
        <v>10</v>
      </c>
      <c r="F15" s="36">
        <v>128</v>
      </c>
      <c r="G15" s="36">
        <v>2.1</v>
      </c>
    </row>
    <row r="16" spans="1:7" x14ac:dyDescent="0.3">
      <c r="A16">
        <v>15</v>
      </c>
      <c r="B16" s="31" t="s">
        <v>9</v>
      </c>
      <c r="C16" s="7" t="s">
        <v>45</v>
      </c>
      <c r="D16" s="30" t="s">
        <v>221</v>
      </c>
      <c r="E16" s="31">
        <v>12</v>
      </c>
      <c r="F16" s="36">
        <v>123.75</v>
      </c>
      <c r="G16" s="36">
        <v>1.1666666666666667</v>
      </c>
    </row>
    <row r="17" spans="1:7" x14ac:dyDescent="0.3">
      <c r="A17">
        <v>16</v>
      </c>
      <c r="B17" s="31" t="s">
        <v>2111</v>
      </c>
      <c r="C17" s="7" t="s">
        <v>14</v>
      </c>
      <c r="D17" s="30" t="s">
        <v>212</v>
      </c>
      <c r="E17" s="31">
        <v>4</v>
      </c>
      <c r="F17" s="36">
        <v>115</v>
      </c>
      <c r="G17" s="36">
        <v>0.5</v>
      </c>
    </row>
    <row r="18" spans="1:7" x14ac:dyDescent="0.3">
      <c r="A18">
        <v>17</v>
      </c>
      <c r="B18" s="31" t="s">
        <v>9</v>
      </c>
      <c r="C18" s="7" t="s">
        <v>7</v>
      </c>
      <c r="D18" s="30" t="s">
        <v>209</v>
      </c>
      <c r="E18" s="31">
        <v>12</v>
      </c>
      <c r="F18" s="36">
        <v>114.16666666666667</v>
      </c>
      <c r="G18" s="36">
        <v>0.41666666666666669</v>
      </c>
    </row>
    <row r="19" spans="1:7" x14ac:dyDescent="0.3">
      <c r="A19">
        <v>18</v>
      </c>
      <c r="B19" s="31" t="s">
        <v>9</v>
      </c>
      <c r="C19" s="7" t="s">
        <v>57</v>
      </c>
      <c r="D19" s="30" t="s">
        <v>224</v>
      </c>
      <c r="E19" s="31">
        <v>8</v>
      </c>
      <c r="F19" s="36">
        <v>111.25</v>
      </c>
      <c r="G19" s="36">
        <v>1.375</v>
      </c>
    </row>
    <row r="20" spans="1:7" x14ac:dyDescent="0.3">
      <c r="A20">
        <v>19</v>
      </c>
      <c r="B20" s="31" t="s">
        <v>2111</v>
      </c>
      <c r="C20" s="7" t="s">
        <v>73</v>
      </c>
      <c r="D20" s="30" t="s">
        <v>208</v>
      </c>
      <c r="E20" s="31">
        <v>12</v>
      </c>
      <c r="F20" s="36">
        <v>110</v>
      </c>
      <c r="G20" s="36">
        <v>0.83333333333333337</v>
      </c>
    </row>
    <row r="21" spans="1:7" x14ac:dyDescent="0.3">
      <c r="A21">
        <v>20</v>
      </c>
      <c r="B21" s="31" t="s">
        <v>9</v>
      </c>
      <c r="C21" s="7" t="s">
        <v>45</v>
      </c>
      <c r="D21" s="30" t="s">
        <v>210</v>
      </c>
      <c r="E21" s="31">
        <v>12</v>
      </c>
      <c r="F21" s="36">
        <v>108.75</v>
      </c>
      <c r="G21" s="36">
        <v>0.83333333333333337</v>
      </c>
    </row>
    <row r="22" spans="1:7" x14ac:dyDescent="0.3">
      <c r="A22">
        <v>21</v>
      </c>
      <c r="B22" s="31" t="s">
        <v>2111</v>
      </c>
      <c r="C22" s="7" t="s">
        <v>14</v>
      </c>
      <c r="D22" s="30" t="s">
        <v>216</v>
      </c>
      <c r="E22" s="31">
        <v>4</v>
      </c>
      <c r="F22" s="36">
        <v>107.5</v>
      </c>
      <c r="G22" s="36">
        <v>0.25</v>
      </c>
    </row>
    <row r="23" spans="1:7" x14ac:dyDescent="0.3">
      <c r="A23">
        <v>22</v>
      </c>
      <c r="B23" s="31" t="s">
        <v>9</v>
      </c>
      <c r="C23" s="7" t="s">
        <v>34</v>
      </c>
      <c r="D23" s="30" t="s">
        <v>217</v>
      </c>
      <c r="E23" s="31">
        <v>12</v>
      </c>
      <c r="F23" s="36">
        <v>100.83333333333333</v>
      </c>
      <c r="G23" s="36">
        <v>1.75</v>
      </c>
    </row>
    <row r="24" spans="1:7" x14ac:dyDescent="0.3">
      <c r="A24">
        <v>23</v>
      </c>
      <c r="B24" s="31" t="s">
        <v>9</v>
      </c>
      <c r="C24" s="7" t="s">
        <v>38</v>
      </c>
      <c r="D24" s="30" t="s">
        <v>2114</v>
      </c>
      <c r="E24" s="31">
        <v>4</v>
      </c>
      <c r="F24" s="36">
        <v>100</v>
      </c>
      <c r="G24" s="36">
        <v>4</v>
      </c>
    </row>
    <row r="25" spans="1:7" x14ac:dyDescent="0.3">
      <c r="A25">
        <v>24</v>
      </c>
      <c r="B25" s="31" t="s">
        <v>9</v>
      </c>
      <c r="C25" s="7" t="s">
        <v>65</v>
      </c>
      <c r="D25" s="30" t="s">
        <v>215</v>
      </c>
      <c r="E25" s="31">
        <v>12</v>
      </c>
      <c r="F25" s="36">
        <v>100</v>
      </c>
      <c r="G25" s="36">
        <v>0.41666666666666669</v>
      </c>
    </row>
    <row r="26" spans="1:7" x14ac:dyDescent="0.3">
      <c r="A26">
        <v>25</v>
      </c>
      <c r="B26" s="31" t="s">
        <v>9</v>
      </c>
      <c r="C26" s="7" t="s">
        <v>69</v>
      </c>
      <c r="D26" s="30" t="s">
        <v>213</v>
      </c>
      <c r="E26" s="31">
        <v>12</v>
      </c>
      <c r="F26" s="36">
        <v>95.416666666666671</v>
      </c>
      <c r="G26" s="36">
        <v>1.0833333333333333</v>
      </c>
    </row>
    <row r="27" spans="1:7" x14ac:dyDescent="0.3">
      <c r="A27">
        <v>26</v>
      </c>
      <c r="B27" s="31" t="s">
        <v>9</v>
      </c>
      <c r="C27" s="7" t="s">
        <v>10</v>
      </c>
      <c r="D27" s="30" t="s">
        <v>220</v>
      </c>
      <c r="E27" s="31">
        <v>12</v>
      </c>
      <c r="F27" s="36">
        <v>93.333333333333329</v>
      </c>
      <c r="G27" s="36">
        <v>1</v>
      </c>
    </row>
    <row r="28" spans="1:7" x14ac:dyDescent="0.3">
      <c r="A28">
        <v>27</v>
      </c>
      <c r="B28" s="31" t="s">
        <v>9</v>
      </c>
      <c r="C28" s="7" t="s">
        <v>10</v>
      </c>
      <c r="D28" s="30" t="s">
        <v>225</v>
      </c>
      <c r="E28" s="31">
        <v>12</v>
      </c>
      <c r="F28" s="36">
        <v>92.083333333333329</v>
      </c>
      <c r="G28" s="36">
        <v>1</v>
      </c>
    </row>
    <row r="29" spans="1:7" x14ac:dyDescent="0.3">
      <c r="A29">
        <v>28</v>
      </c>
      <c r="B29" s="31" t="s">
        <v>2111</v>
      </c>
      <c r="C29" s="7" t="s">
        <v>2112</v>
      </c>
      <c r="D29" s="35" t="s">
        <v>219</v>
      </c>
      <c r="E29" s="35">
        <v>11</v>
      </c>
      <c r="F29" s="36">
        <v>89.090909090909093</v>
      </c>
      <c r="G29" s="36">
        <v>0.45454545454545453</v>
      </c>
    </row>
    <row r="30" spans="1:7" x14ac:dyDescent="0.3">
      <c r="A30">
        <v>29</v>
      </c>
      <c r="B30" s="31" t="s">
        <v>9</v>
      </c>
      <c r="C30" s="7" t="s">
        <v>45</v>
      </c>
      <c r="D30" s="30" t="s">
        <v>226</v>
      </c>
      <c r="E30" s="31">
        <v>12</v>
      </c>
      <c r="F30" s="36">
        <v>88.333333333333329</v>
      </c>
      <c r="G30" s="36">
        <v>1.5</v>
      </c>
    </row>
    <row r="31" spans="1:7" x14ac:dyDescent="0.3">
      <c r="A31">
        <v>30</v>
      </c>
      <c r="B31" s="31" t="s">
        <v>2111</v>
      </c>
      <c r="C31" s="7" t="s">
        <v>91</v>
      </c>
      <c r="D31" s="30" t="s">
        <v>2117</v>
      </c>
      <c r="E31" s="31">
        <v>6</v>
      </c>
      <c r="F31" s="36">
        <v>87.5</v>
      </c>
      <c r="G31" s="36">
        <v>1</v>
      </c>
    </row>
    <row r="32" spans="1:7" x14ac:dyDescent="0.3">
      <c r="A32">
        <v>31</v>
      </c>
      <c r="B32" s="35" t="s">
        <v>2111</v>
      </c>
      <c r="C32" s="7" t="s">
        <v>18</v>
      </c>
      <c r="D32" s="30" t="s">
        <v>227</v>
      </c>
      <c r="E32" s="31">
        <v>5</v>
      </c>
      <c r="F32" s="36">
        <v>87</v>
      </c>
      <c r="G32" s="36">
        <v>0.4</v>
      </c>
    </row>
    <row r="33" spans="1:7" x14ac:dyDescent="0.3">
      <c r="A33">
        <v>32</v>
      </c>
      <c r="B33" s="35" t="s">
        <v>2111</v>
      </c>
      <c r="C33" s="7" t="s">
        <v>84</v>
      </c>
      <c r="D33" s="30" t="s">
        <v>295</v>
      </c>
      <c r="E33" s="31">
        <v>4</v>
      </c>
      <c r="F33" s="36">
        <v>80</v>
      </c>
      <c r="G33" s="36">
        <v>0.25</v>
      </c>
    </row>
    <row r="34" spans="1:7" x14ac:dyDescent="0.3">
      <c r="A34">
        <v>33</v>
      </c>
      <c r="B34" s="31" t="s">
        <v>9</v>
      </c>
      <c r="C34" s="7" t="s">
        <v>57</v>
      </c>
      <c r="D34" s="30" t="s">
        <v>237</v>
      </c>
      <c r="E34" s="31">
        <v>12</v>
      </c>
      <c r="F34" s="36">
        <v>78.333333333333329</v>
      </c>
      <c r="G34" s="36">
        <v>0.5</v>
      </c>
    </row>
    <row r="35" spans="1:7" x14ac:dyDescent="0.3">
      <c r="A35">
        <v>34</v>
      </c>
      <c r="B35" s="31" t="s">
        <v>9</v>
      </c>
      <c r="C35" s="7" t="s">
        <v>10</v>
      </c>
      <c r="D35" s="30" t="s">
        <v>222</v>
      </c>
      <c r="E35" s="31">
        <v>12</v>
      </c>
      <c r="F35" s="36">
        <v>77.5</v>
      </c>
      <c r="G35" s="36">
        <v>0.5</v>
      </c>
    </row>
    <row r="36" spans="1:7" x14ac:dyDescent="0.3">
      <c r="A36">
        <v>35</v>
      </c>
      <c r="B36" s="31" t="s">
        <v>9</v>
      </c>
      <c r="C36" s="7" t="s">
        <v>45</v>
      </c>
      <c r="D36" s="30" t="s">
        <v>232</v>
      </c>
      <c r="E36" s="31">
        <v>12</v>
      </c>
      <c r="F36" s="36">
        <v>77.5</v>
      </c>
      <c r="G36" s="36">
        <v>0.33333333333333331</v>
      </c>
    </row>
    <row r="37" spans="1:7" x14ac:dyDescent="0.3">
      <c r="A37">
        <v>36</v>
      </c>
      <c r="B37" s="31" t="s">
        <v>2111</v>
      </c>
      <c r="C37" s="7" t="s">
        <v>88</v>
      </c>
      <c r="D37" s="30" t="s">
        <v>2116</v>
      </c>
      <c r="E37" s="31">
        <v>5</v>
      </c>
      <c r="F37" s="36">
        <v>77</v>
      </c>
      <c r="G37" s="36">
        <v>0.8</v>
      </c>
    </row>
    <row r="38" spans="1:7" x14ac:dyDescent="0.3">
      <c r="A38">
        <v>37</v>
      </c>
      <c r="B38" s="31" t="s">
        <v>9</v>
      </c>
      <c r="C38" s="7" t="s">
        <v>30</v>
      </c>
      <c r="D38" s="30" t="s">
        <v>233</v>
      </c>
      <c r="E38" s="31">
        <v>8</v>
      </c>
      <c r="F38" s="36">
        <v>76.875</v>
      </c>
      <c r="G38" s="36">
        <v>0.625</v>
      </c>
    </row>
    <row r="39" spans="1:7" x14ac:dyDescent="0.3">
      <c r="A39">
        <v>38</v>
      </c>
      <c r="B39" s="31" t="s">
        <v>9</v>
      </c>
      <c r="C39" s="7" t="s">
        <v>61</v>
      </c>
      <c r="D39" s="30" t="s">
        <v>229</v>
      </c>
      <c r="E39" s="31">
        <v>11</v>
      </c>
      <c r="F39" s="36">
        <v>76.818181818181813</v>
      </c>
      <c r="G39" s="36">
        <v>1.1818181818181819</v>
      </c>
    </row>
    <row r="40" spans="1:7" x14ac:dyDescent="0.3">
      <c r="A40">
        <v>39</v>
      </c>
      <c r="B40" s="31" t="s">
        <v>9</v>
      </c>
      <c r="C40" s="7" t="s">
        <v>41</v>
      </c>
      <c r="D40" s="30" t="s">
        <v>231</v>
      </c>
      <c r="E40" s="31">
        <v>8</v>
      </c>
      <c r="F40" s="36">
        <v>76.25</v>
      </c>
      <c r="G40" s="36">
        <v>2.125</v>
      </c>
    </row>
    <row r="41" spans="1:7" x14ac:dyDescent="0.3">
      <c r="A41">
        <v>40</v>
      </c>
      <c r="B41" s="31" t="s">
        <v>9</v>
      </c>
      <c r="C41" s="7" t="s">
        <v>38</v>
      </c>
      <c r="D41" s="30" t="s">
        <v>256</v>
      </c>
      <c r="E41" s="31">
        <v>11</v>
      </c>
      <c r="F41" s="36">
        <v>75.909090909090907</v>
      </c>
      <c r="G41" s="36">
        <v>1.8181818181818181</v>
      </c>
    </row>
    <row r="42" spans="1:7" x14ac:dyDescent="0.3">
      <c r="A42">
        <v>41</v>
      </c>
      <c r="B42" s="31" t="s">
        <v>2111</v>
      </c>
      <c r="C42" s="7" t="s">
        <v>3</v>
      </c>
      <c r="D42" s="30" t="s">
        <v>2185</v>
      </c>
      <c r="E42" s="31">
        <f>12</f>
        <v>12</v>
      </c>
      <c r="F42" s="36">
        <v>75.833333333333329</v>
      </c>
      <c r="G42" s="36">
        <v>0.91666666666666663</v>
      </c>
    </row>
    <row r="43" spans="1:7" x14ac:dyDescent="0.3">
      <c r="A43">
        <v>42</v>
      </c>
      <c r="B43" s="31" t="s">
        <v>9</v>
      </c>
      <c r="C43" s="7" t="s">
        <v>30</v>
      </c>
      <c r="D43" s="32" t="s">
        <v>2179</v>
      </c>
      <c r="E43" s="31">
        <v>4</v>
      </c>
      <c r="F43" s="36">
        <v>75</v>
      </c>
      <c r="G43" s="36">
        <v>1.5</v>
      </c>
    </row>
    <row r="44" spans="1:7" x14ac:dyDescent="0.3">
      <c r="A44">
        <v>43</v>
      </c>
      <c r="B44" s="35" t="s">
        <v>2111</v>
      </c>
      <c r="C44" s="7" t="s">
        <v>18</v>
      </c>
      <c r="D44" s="30" t="s">
        <v>228</v>
      </c>
      <c r="E44" s="31">
        <v>11</v>
      </c>
      <c r="F44" s="36">
        <v>74.545454545454547</v>
      </c>
      <c r="G44" s="36">
        <v>0.18181818181818182</v>
      </c>
    </row>
    <row r="45" spans="1:7" x14ac:dyDescent="0.3">
      <c r="A45">
        <v>44</v>
      </c>
      <c r="B45" s="35" t="s">
        <v>2111</v>
      </c>
      <c r="C45" s="7" t="s">
        <v>76</v>
      </c>
      <c r="D45" s="30" t="s">
        <v>252</v>
      </c>
      <c r="E45" s="31">
        <v>8</v>
      </c>
      <c r="F45" s="36">
        <v>74.375</v>
      </c>
      <c r="G45" s="36">
        <v>0.125</v>
      </c>
    </row>
    <row r="46" spans="1:7" x14ac:dyDescent="0.3">
      <c r="A46">
        <v>45</v>
      </c>
      <c r="B46" s="35" t="s">
        <v>2111</v>
      </c>
      <c r="C46" s="7" t="s">
        <v>91</v>
      </c>
      <c r="D46" s="30" t="s">
        <v>218</v>
      </c>
      <c r="E46" s="31">
        <v>10</v>
      </c>
      <c r="F46" s="36">
        <v>73.5</v>
      </c>
      <c r="G46" s="36">
        <v>0.6</v>
      </c>
    </row>
    <row r="47" spans="1:7" x14ac:dyDescent="0.3">
      <c r="A47">
        <v>46</v>
      </c>
      <c r="B47" s="31" t="s">
        <v>9</v>
      </c>
      <c r="C47" s="7" t="s">
        <v>95</v>
      </c>
      <c r="D47" s="30" t="s">
        <v>241</v>
      </c>
      <c r="E47" s="31">
        <v>12</v>
      </c>
      <c r="F47" s="36">
        <v>69.583333333333329</v>
      </c>
      <c r="G47" s="36">
        <v>0.83333333333333337</v>
      </c>
    </row>
    <row r="48" spans="1:7" x14ac:dyDescent="0.3">
      <c r="A48">
        <v>47</v>
      </c>
      <c r="B48" s="31" t="s">
        <v>9</v>
      </c>
      <c r="C48" s="7" t="s">
        <v>26</v>
      </c>
      <c r="D48" s="30" t="s">
        <v>235</v>
      </c>
      <c r="E48" s="31">
        <v>4</v>
      </c>
      <c r="F48" s="36">
        <v>68.75</v>
      </c>
      <c r="G48" s="36">
        <v>1.5</v>
      </c>
    </row>
    <row r="49" spans="1:7" x14ac:dyDescent="0.3">
      <c r="A49">
        <v>48</v>
      </c>
      <c r="B49" s="31" t="s">
        <v>9</v>
      </c>
      <c r="C49" s="7" t="s">
        <v>61</v>
      </c>
      <c r="D49" s="30" t="s">
        <v>234</v>
      </c>
      <c r="E49" s="31">
        <v>4</v>
      </c>
      <c r="F49" s="36">
        <v>68.75</v>
      </c>
      <c r="G49" s="36">
        <v>1</v>
      </c>
    </row>
    <row r="50" spans="1:7" x14ac:dyDescent="0.3">
      <c r="A50">
        <v>49</v>
      </c>
      <c r="B50" s="31" t="s">
        <v>9</v>
      </c>
      <c r="C50" s="7" t="s">
        <v>73</v>
      </c>
      <c r="D50" s="30" t="s">
        <v>230</v>
      </c>
      <c r="E50" s="31">
        <v>9</v>
      </c>
      <c r="F50" s="36">
        <v>65.555555555555557</v>
      </c>
      <c r="G50" s="36">
        <v>1</v>
      </c>
    </row>
    <row r="51" spans="1:7" ht="15" thickBot="1" x14ac:dyDescent="0.35">
      <c r="A51">
        <v>50</v>
      </c>
      <c r="B51" s="35" t="s">
        <v>2111</v>
      </c>
      <c r="C51" s="7" t="s">
        <v>88</v>
      </c>
      <c r="D51" s="30" t="s">
        <v>223</v>
      </c>
      <c r="E51" s="31">
        <v>10</v>
      </c>
      <c r="F51" s="36">
        <v>65.5</v>
      </c>
      <c r="G51" s="36">
        <v>1.7</v>
      </c>
    </row>
    <row r="52" spans="1:7" ht="15" thickBot="1" x14ac:dyDescent="0.35">
      <c r="A52">
        <v>51</v>
      </c>
      <c r="B52" s="31" t="s">
        <v>9</v>
      </c>
      <c r="C52" s="7" t="s">
        <v>61</v>
      </c>
      <c r="D52" s="33" t="s">
        <v>249</v>
      </c>
      <c r="E52" s="31">
        <v>12</v>
      </c>
      <c r="F52" s="36">
        <v>65.416666666666671</v>
      </c>
      <c r="G52" s="36">
        <v>1.0833333333333333</v>
      </c>
    </row>
    <row r="53" spans="1:7" x14ac:dyDescent="0.3">
      <c r="A53">
        <v>52</v>
      </c>
      <c r="B53" s="31" t="s">
        <v>2111</v>
      </c>
      <c r="C53" s="38" t="s">
        <v>88</v>
      </c>
      <c r="D53" s="30" t="s">
        <v>247</v>
      </c>
      <c r="E53" s="31">
        <v>9</v>
      </c>
      <c r="F53" s="36">
        <v>64.444444444444443</v>
      </c>
      <c r="G53" s="36">
        <v>0.33333333333333331</v>
      </c>
    </row>
    <row r="54" spans="1:7" x14ac:dyDescent="0.3">
      <c r="A54">
        <v>53</v>
      </c>
      <c r="B54" s="31" t="s">
        <v>9</v>
      </c>
      <c r="C54" s="7" t="s">
        <v>22</v>
      </c>
      <c r="D54" s="31" t="s">
        <v>238</v>
      </c>
      <c r="E54" s="31">
        <v>4</v>
      </c>
      <c r="F54" s="36">
        <v>61.25</v>
      </c>
      <c r="G54" s="36">
        <v>0.75</v>
      </c>
    </row>
    <row r="55" spans="1:7" x14ac:dyDescent="0.3">
      <c r="A55">
        <v>54</v>
      </c>
      <c r="B55" s="31" t="s">
        <v>9</v>
      </c>
      <c r="C55" s="38" t="s">
        <v>34</v>
      </c>
      <c r="D55" s="30" t="s">
        <v>266</v>
      </c>
      <c r="E55" s="31">
        <v>12</v>
      </c>
      <c r="F55" s="36">
        <v>60.416666666666664</v>
      </c>
      <c r="G55" s="36">
        <v>0.75</v>
      </c>
    </row>
    <row r="56" spans="1:7" x14ac:dyDescent="0.3">
      <c r="A56">
        <v>55</v>
      </c>
      <c r="B56" s="31" t="s">
        <v>9</v>
      </c>
      <c r="C56" s="38" t="s">
        <v>53</v>
      </c>
      <c r="D56" s="30" t="s">
        <v>269</v>
      </c>
      <c r="E56" s="31">
        <v>8</v>
      </c>
      <c r="F56" s="36">
        <v>58.75</v>
      </c>
      <c r="G56" s="36">
        <v>2.375</v>
      </c>
    </row>
    <row r="57" spans="1:7" x14ac:dyDescent="0.3">
      <c r="A57">
        <v>56</v>
      </c>
      <c r="B57" s="31" t="s">
        <v>9</v>
      </c>
      <c r="C57" s="38" t="s">
        <v>69</v>
      </c>
      <c r="D57" s="30" t="s">
        <v>255</v>
      </c>
      <c r="E57" s="31">
        <v>12</v>
      </c>
      <c r="F57" s="36">
        <v>57.5</v>
      </c>
      <c r="G57" s="36">
        <v>0.5</v>
      </c>
    </row>
    <row r="58" spans="1:7" x14ac:dyDescent="0.3">
      <c r="A58">
        <v>57</v>
      </c>
      <c r="B58" s="31" t="s">
        <v>9</v>
      </c>
      <c r="C58" s="38" t="s">
        <v>57</v>
      </c>
      <c r="D58" s="30" t="s">
        <v>239</v>
      </c>
      <c r="E58" s="31">
        <v>10</v>
      </c>
      <c r="F58" s="36">
        <v>57</v>
      </c>
      <c r="G58" s="36">
        <v>0.5</v>
      </c>
    </row>
    <row r="59" spans="1:7" x14ac:dyDescent="0.3">
      <c r="A59">
        <v>58</v>
      </c>
      <c r="B59" s="31" t="s">
        <v>9</v>
      </c>
      <c r="C59" s="38" t="s">
        <v>41</v>
      </c>
      <c r="D59" s="30" t="s">
        <v>248</v>
      </c>
      <c r="E59" s="31">
        <v>12</v>
      </c>
      <c r="F59" s="36">
        <v>56.25</v>
      </c>
      <c r="G59" s="36">
        <v>1.3333333333333333</v>
      </c>
    </row>
    <row r="60" spans="1:7" x14ac:dyDescent="0.3">
      <c r="A60">
        <v>59</v>
      </c>
      <c r="B60" s="31" t="s">
        <v>2111</v>
      </c>
      <c r="C60" s="38" t="s">
        <v>88</v>
      </c>
      <c r="D60" s="30" t="s">
        <v>297</v>
      </c>
      <c r="E60" s="31">
        <v>6</v>
      </c>
      <c r="F60" s="36">
        <v>55.833333333333336</v>
      </c>
      <c r="G60" s="36">
        <v>0.5</v>
      </c>
    </row>
    <row r="61" spans="1:7" x14ac:dyDescent="0.3">
      <c r="A61">
        <v>60</v>
      </c>
      <c r="B61" s="31" t="s">
        <v>9</v>
      </c>
      <c r="C61" s="7" t="s">
        <v>34</v>
      </c>
      <c r="D61" s="30" t="s">
        <v>293</v>
      </c>
      <c r="E61" s="31">
        <v>1</v>
      </c>
      <c r="F61" s="36">
        <v>55</v>
      </c>
      <c r="G61" s="36">
        <v>2</v>
      </c>
    </row>
    <row r="62" spans="1:7" x14ac:dyDescent="0.3">
      <c r="A62">
        <v>61</v>
      </c>
      <c r="B62" s="31" t="s">
        <v>9</v>
      </c>
      <c r="C62" s="7" t="s">
        <v>26</v>
      </c>
      <c r="D62" s="30" t="s">
        <v>244</v>
      </c>
      <c r="E62" s="31">
        <v>12</v>
      </c>
      <c r="F62" s="36">
        <v>52.916666666666664</v>
      </c>
      <c r="G62" s="36">
        <v>0.5</v>
      </c>
    </row>
    <row r="63" spans="1:7" x14ac:dyDescent="0.3">
      <c r="A63">
        <v>62</v>
      </c>
      <c r="B63" s="31" t="s">
        <v>9</v>
      </c>
      <c r="C63" s="7" t="s">
        <v>38</v>
      </c>
      <c r="D63" s="30" t="s">
        <v>271</v>
      </c>
      <c r="E63" s="31">
        <v>11</v>
      </c>
      <c r="F63" s="36">
        <v>52.727272727272727</v>
      </c>
      <c r="G63" s="36">
        <v>1.0909090909090908</v>
      </c>
    </row>
    <row r="64" spans="1:7" x14ac:dyDescent="0.3">
      <c r="A64">
        <v>63</v>
      </c>
      <c r="B64" s="31" t="s">
        <v>9</v>
      </c>
      <c r="C64" s="7" t="s">
        <v>22</v>
      </c>
      <c r="D64" s="30" t="s">
        <v>236</v>
      </c>
      <c r="E64" s="31">
        <v>12</v>
      </c>
      <c r="F64" s="36">
        <v>52.083333333333336</v>
      </c>
      <c r="G64" s="36">
        <v>0.75</v>
      </c>
    </row>
    <row r="65" spans="1:7" x14ac:dyDescent="0.3">
      <c r="A65">
        <v>64</v>
      </c>
      <c r="B65" s="31" t="s">
        <v>9</v>
      </c>
      <c r="C65" s="7" t="s">
        <v>26</v>
      </c>
      <c r="D65" s="30" t="s">
        <v>291</v>
      </c>
      <c r="E65" s="31">
        <v>8</v>
      </c>
      <c r="F65" s="36">
        <v>51.88</v>
      </c>
      <c r="G65" s="37">
        <v>1.1299999999999999</v>
      </c>
    </row>
    <row r="66" spans="1:7" x14ac:dyDescent="0.3">
      <c r="A66">
        <v>65</v>
      </c>
      <c r="B66" s="31" t="s">
        <v>9</v>
      </c>
      <c r="C66" s="7" t="s">
        <v>53</v>
      </c>
      <c r="D66" s="30" t="s">
        <v>258</v>
      </c>
      <c r="E66" s="31">
        <v>9</v>
      </c>
      <c r="F66" s="36">
        <v>51.666666666666664</v>
      </c>
      <c r="G66" s="36">
        <v>0.44444444444444442</v>
      </c>
    </row>
    <row r="67" spans="1:7" x14ac:dyDescent="0.3">
      <c r="A67">
        <v>67</v>
      </c>
      <c r="B67" s="31" t="s">
        <v>9</v>
      </c>
      <c r="C67" s="7" t="s">
        <v>41</v>
      </c>
      <c r="D67" s="35" t="s">
        <v>242</v>
      </c>
      <c r="E67" s="31">
        <v>12</v>
      </c>
      <c r="F67" s="39">
        <v>48.333333333333336</v>
      </c>
      <c r="G67" s="39">
        <v>0</v>
      </c>
    </row>
    <row r="68" spans="1:7" x14ac:dyDescent="0.3">
      <c r="A68">
        <v>68</v>
      </c>
      <c r="B68" s="31" t="s">
        <v>9</v>
      </c>
      <c r="C68" s="7" t="s">
        <v>30</v>
      </c>
      <c r="D68" s="30" t="s">
        <v>243</v>
      </c>
      <c r="E68" s="31">
        <v>12</v>
      </c>
      <c r="F68" s="36">
        <v>48.333333333333336</v>
      </c>
      <c r="G68" s="36">
        <v>0.33333333333333331</v>
      </c>
    </row>
    <row r="69" spans="1:7" x14ac:dyDescent="0.3">
      <c r="A69">
        <v>69</v>
      </c>
      <c r="B69" s="31" t="s">
        <v>9</v>
      </c>
      <c r="C69" s="7" t="s">
        <v>49</v>
      </c>
      <c r="D69" s="30" t="s">
        <v>245</v>
      </c>
      <c r="E69" s="31">
        <v>13</v>
      </c>
      <c r="F69" s="36">
        <v>47.692307692307693</v>
      </c>
      <c r="G69" s="36">
        <v>1.3846153846153846</v>
      </c>
    </row>
    <row r="70" spans="1:7" x14ac:dyDescent="0.3">
      <c r="A70">
        <v>70</v>
      </c>
      <c r="B70" s="31" t="s">
        <v>9</v>
      </c>
      <c r="C70" s="7" t="s">
        <v>7</v>
      </c>
      <c r="D70" s="30" t="s">
        <v>2113</v>
      </c>
      <c r="E70" s="31">
        <v>2</v>
      </c>
      <c r="F70" s="36">
        <v>47.5</v>
      </c>
      <c r="G70" s="36">
        <v>0.5</v>
      </c>
    </row>
    <row r="71" spans="1:7" x14ac:dyDescent="0.3">
      <c r="A71">
        <v>71</v>
      </c>
      <c r="B71" s="31" t="s">
        <v>2111</v>
      </c>
      <c r="C71" s="7" t="s">
        <v>14</v>
      </c>
      <c r="D71" s="30" t="s">
        <v>250</v>
      </c>
      <c r="E71" s="31">
        <v>4</v>
      </c>
      <c r="F71" s="36">
        <v>47.5</v>
      </c>
      <c r="G71" s="36">
        <v>0.5</v>
      </c>
    </row>
    <row r="72" spans="1:7" x14ac:dyDescent="0.3">
      <c r="A72">
        <v>72</v>
      </c>
      <c r="B72" s="31" t="s">
        <v>2111</v>
      </c>
      <c r="C72" s="7" t="s">
        <v>18</v>
      </c>
      <c r="D72" s="30" t="s">
        <v>267</v>
      </c>
      <c r="E72" s="31">
        <v>10</v>
      </c>
      <c r="F72" s="36">
        <v>45</v>
      </c>
      <c r="G72" s="36">
        <v>0.7</v>
      </c>
    </row>
    <row r="73" spans="1:7" x14ac:dyDescent="0.3">
      <c r="A73">
        <v>73</v>
      </c>
      <c r="B73" s="31" t="s">
        <v>9</v>
      </c>
      <c r="C73" s="7" t="s">
        <v>65</v>
      </c>
      <c r="D73" s="30" t="s">
        <v>246</v>
      </c>
      <c r="E73" s="31">
        <v>12</v>
      </c>
      <c r="F73" s="36">
        <v>44.166666666666664</v>
      </c>
      <c r="G73" s="36">
        <v>8.3333333333333329E-2</v>
      </c>
    </row>
    <row r="74" spans="1:7" x14ac:dyDescent="0.3">
      <c r="A74">
        <v>74</v>
      </c>
      <c r="B74" s="31" t="s">
        <v>9</v>
      </c>
      <c r="C74" s="7" t="s">
        <v>53</v>
      </c>
      <c r="D74" s="30" t="s">
        <v>253</v>
      </c>
      <c r="E74" s="31">
        <v>10</v>
      </c>
      <c r="F74" s="36">
        <v>44</v>
      </c>
      <c r="G74" s="36">
        <v>0.3</v>
      </c>
    </row>
    <row r="75" spans="1:7" x14ac:dyDescent="0.3">
      <c r="A75">
        <v>75</v>
      </c>
      <c r="B75" s="31" t="s">
        <v>9</v>
      </c>
      <c r="C75" s="7" t="s">
        <v>7</v>
      </c>
      <c r="D75" s="30" t="s">
        <v>254</v>
      </c>
      <c r="E75" s="31">
        <v>12</v>
      </c>
      <c r="F75" s="36">
        <v>43.75</v>
      </c>
      <c r="G75" s="36">
        <v>0.33333333333333331</v>
      </c>
    </row>
    <row r="76" spans="1:7" x14ac:dyDescent="0.3">
      <c r="A76">
        <v>76</v>
      </c>
      <c r="B76" s="31" t="s">
        <v>9</v>
      </c>
      <c r="C76" s="7" t="s">
        <v>7</v>
      </c>
      <c r="D76" s="30" t="s">
        <v>240</v>
      </c>
      <c r="E76" s="31">
        <v>12</v>
      </c>
      <c r="F76" s="36">
        <v>43.333333333333336</v>
      </c>
      <c r="G76" s="36">
        <v>0.33333333333333331</v>
      </c>
    </row>
    <row r="77" spans="1:7" x14ac:dyDescent="0.3">
      <c r="A77">
        <v>77</v>
      </c>
      <c r="B77" s="31" t="s">
        <v>2111</v>
      </c>
      <c r="C77" s="7" t="s">
        <v>76</v>
      </c>
      <c r="D77" s="30" t="s">
        <v>262</v>
      </c>
      <c r="E77" s="31">
        <v>8</v>
      </c>
      <c r="F77" s="36">
        <v>42.5</v>
      </c>
      <c r="G77" s="36">
        <v>0.625</v>
      </c>
    </row>
    <row r="78" spans="1:7" x14ac:dyDescent="0.3">
      <c r="A78">
        <v>78</v>
      </c>
      <c r="B78" s="31" t="s">
        <v>2111</v>
      </c>
      <c r="C78" s="7" t="s">
        <v>18</v>
      </c>
      <c r="D78" s="30" t="s">
        <v>261</v>
      </c>
      <c r="E78" s="31">
        <v>11</v>
      </c>
      <c r="F78" s="36">
        <v>41.81818181818182</v>
      </c>
      <c r="G78" s="36">
        <v>0.90909090909090906</v>
      </c>
    </row>
    <row r="79" spans="1:7" x14ac:dyDescent="0.3">
      <c r="A79">
        <v>79</v>
      </c>
      <c r="B79" s="31" t="s">
        <v>2111</v>
      </c>
      <c r="C79" s="7" t="s">
        <v>3</v>
      </c>
      <c r="D79" s="30" t="s">
        <v>260</v>
      </c>
      <c r="E79" s="31">
        <v>11</v>
      </c>
      <c r="F79" s="36">
        <v>41.363636363636367</v>
      </c>
      <c r="G79" s="36">
        <v>0.72727272727272729</v>
      </c>
    </row>
    <row r="80" spans="1:7" x14ac:dyDescent="0.3">
      <c r="A80">
        <v>80</v>
      </c>
      <c r="B80" s="31" t="s">
        <v>2111</v>
      </c>
      <c r="C80" s="7" t="s">
        <v>84</v>
      </c>
      <c r="D80" s="30" t="s">
        <v>296</v>
      </c>
      <c r="E80" s="31">
        <v>8</v>
      </c>
      <c r="F80" s="36">
        <v>40.625</v>
      </c>
      <c r="G80" s="36">
        <v>0.25</v>
      </c>
    </row>
    <row r="81" spans="1:7" x14ac:dyDescent="0.3">
      <c r="A81">
        <v>81</v>
      </c>
      <c r="B81" s="31" t="s">
        <v>2111</v>
      </c>
      <c r="C81" s="7" t="s">
        <v>76</v>
      </c>
      <c r="D81" s="30" t="s">
        <v>259</v>
      </c>
      <c r="E81" s="31">
        <v>1</v>
      </c>
      <c r="F81" s="36">
        <v>40</v>
      </c>
      <c r="G81" s="36">
        <v>0</v>
      </c>
    </row>
    <row r="82" spans="1:7" x14ac:dyDescent="0.3">
      <c r="A82">
        <v>66</v>
      </c>
      <c r="B82" s="31" t="s">
        <v>9</v>
      </c>
      <c r="C82" s="7" t="s">
        <v>65</v>
      </c>
      <c r="D82" s="30" t="s">
        <v>2239</v>
      </c>
      <c r="E82" s="31">
        <v>4</v>
      </c>
      <c r="F82" s="36">
        <v>38.333333333333336</v>
      </c>
      <c r="G82" s="35">
        <v>0.25</v>
      </c>
    </row>
    <row r="83" spans="1:7" x14ac:dyDescent="0.3">
      <c r="A83">
        <v>82</v>
      </c>
      <c r="B83" s="31" t="s">
        <v>2111</v>
      </c>
      <c r="C83" s="7" t="s">
        <v>73</v>
      </c>
      <c r="D83" s="30" t="s">
        <v>251</v>
      </c>
      <c r="E83" s="31">
        <v>9</v>
      </c>
      <c r="F83" s="36">
        <v>37.777777777777779</v>
      </c>
      <c r="G83" s="36">
        <v>0.1111111111111111</v>
      </c>
    </row>
    <row r="84" spans="1:7" x14ac:dyDescent="0.3">
      <c r="A84">
        <v>83</v>
      </c>
      <c r="B84" s="31" t="s">
        <v>9</v>
      </c>
      <c r="C84" s="7" t="s">
        <v>38</v>
      </c>
      <c r="D84" s="30" t="s">
        <v>257</v>
      </c>
      <c r="E84" s="31">
        <v>11</v>
      </c>
      <c r="F84" s="36">
        <v>37.272727272727273</v>
      </c>
      <c r="G84" s="36">
        <v>0.54545454545454541</v>
      </c>
    </row>
    <row r="85" spans="1:7" x14ac:dyDescent="0.3">
      <c r="A85">
        <v>84</v>
      </c>
      <c r="B85" s="31" t="s">
        <v>2111</v>
      </c>
      <c r="C85" s="7" t="s">
        <v>88</v>
      </c>
      <c r="D85" s="30" t="s">
        <v>265</v>
      </c>
      <c r="E85" s="31">
        <v>9</v>
      </c>
      <c r="F85" s="36">
        <v>35.555555555555557</v>
      </c>
      <c r="G85" s="36">
        <v>1</v>
      </c>
    </row>
    <row r="86" spans="1:7" x14ac:dyDescent="0.3">
      <c r="A86">
        <v>85</v>
      </c>
      <c r="B86" s="31" t="s">
        <v>2111</v>
      </c>
      <c r="C86" s="7" t="s">
        <v>73</v>
      </c>
      <c r="D86" s="30" t="s">
        <v>2118</v>
      </c>
      <c r="E86" s="31">
        <v>9</v>
      </c>
      <c r="F86" s="36">
        <v>35.555555555555557</v>
      </c>
      <c r="G86" s="36">
        <v>0.1111111111111111</v>
      </c>
    </row>
    <row r="87" spans="1:7" x14ac:dyDescent="0.3">
      <c r="A87">
        <v>86</v>
      </c>
      <c r="B87" s="31" t="s">
        <v>9</v>
      </c>
      <c r="C87" s="7" t="s">
        <v>34</v>
      </c>
      <c r="D87" s="30" t="s">
        <v>279</v>
      </c>
      <c r="E87" s="31">
        <v>12</v>
      </c>
      <c r="F87" s="36">
        <v>35</v>
      </c>
      <c r="G87" s="36">
        <v>0.91666666666666663</v>
      </c>
    </row>
    <row r="88" spans="1:7" x14ac:dyDescent="0.3">
      <c r="A88">
        <v>87</v>
      </c>
      <c r="B88" s="31" t="s">
        <v>2111</v>
      </c>
      <c r="C88" s="7" t="s">
        <v>95</v>
      </c>
      <c r="D88" s="30" t="s">
        <v>268</v>
      </c>
      <c r="E88" s="31">
        <v>12</v>
      </c>
      <c r="F88" s="36">
        <v>34.583333333333336</v>
      </c>
      <c r="G88" s="36">
        <v>0.58333333333333337</v>
      </c>
    </row>
    <row r="89" spans="1:7" x14ac:dyDescent="0.3">
      <c r="A89">
        <v>88</v>
      </c>
      <c r="B89" s="31" t="s">
        <v>9</v>
      </c>
      <c r="C89" s="7" t="s">
        <v>49</v>
      </c>
      <c r="D89" s="30" t="s">
        <v>273</v>
      </c>
      <c r="E89" s="31">
        <v>12</v>
      </c>
      <c r="F89" s="36">
        <v>34.166666666666664</v>
      </c>
      <c r="G89" s="36">
        <v>0.25</v>
      </c>
    </row>
    <row r="90" spans="1:7" x14ac:dyDescent="0.3">
      <c r="A90">
        <v>89</v>
      </c>
      <c r="B90" s="31" t="s">
        <v>2111</v>
      </c>
      <c r="C90" s="7" t="s">
        <v>95</v>
      </c>
      <c r="D90" s="30" t="s">
        <v>275</v>
      </c>
      <c r="E90" s="31">
        <v>12</v>
      </c>
      <c r="F90" s="36">
        <v>30</v>
      </c>
      <c r="G90" s="36">
        <v>0.16666666666666666</v>
      </c>
    </row>
    <row r="91" spans="1:7" x14ac:dyDescent="0.3">
      <c r="A91">
        <v>90</v>
      </c>
      <c r="B91" s="31" t="s">
        <v>9</v>
      </c>
      <c r="C91" s="7" t="s">
        <v>34</v>
      </c>
      <c r="D91" s="30" t="s">
        <v>292</v>
      </c>
      <c r="E91" s="31">
        <v>6</v>
      </c>
      <c r="F91" s="36">
        <v>30</v>
      </c>
      <c r="G91" s="36">
        <v>1.1666666666666667</v>
      </c>
    </row>
    <row r="92" spans="1:7" x14ac:dyDescent="0.3">
      <c r="A92">
        <v>91</v>
      </c>
      <c r="B92" s="31" t="s">
        <v>2111</v>
      </c>
      <c r="C92" s="7" t="s">
        <v>88</v>
      </c>
      <c r="D92" s="30" t="s">
        <v>264</v>
      </c>
      <c r="E92" s="31">
        <v>9</v>
      </c>
      <c r="F92" s="36">
        <v>30</v>
      </c>
      <c r="G92" s="36">
        <v>0.22222222222222221</v>
      </c>
    </row>
    <row r="93" spans="1:7" x14ac:dyDescent="0.3">
      <c r="A93">
        <v>92</v>
      </c>
      <c r="B93" s="31" t="s">
        <v>9</v>
      </c>
      <c r="C93" s="7" t="s">
        <v>26</v>
      </c>
      <c r="D93" s="30" t="s">
        <v>281</v>
      </c>
      <c r="E93" s="31">
        <v>12</v>
      </c>
      <c r="F93" s="36">
        <v>29.166666666666668</v>
      </c>
      <c r="G93" s="36">
        <v>0.16666666666666666</v>
      </c>
    </row>
    <row r="94" spans="1:7" x14ac:dyDescent="0.3">
      <c r="A94">
        <v>93</v>
      </c>
      <c r="B94" s="31" t="s">
        <v>2111</v>
      </c>
      <c r="C94" s="7" t="s">
        <v>91</v>
      </c>
      <c r="D94" s="30" t="s">
        <v>270</v>
      </c>
      <c r="E94" s="31">
        <v>4</v>
      </c>
      <c r="F94" s="36">
        <v>28.75</v>
      </c>
      <c r="G94" s="36">
        <v>0.25</v>
      </c>
    </row>
    <row r="95" spans="1:7" x14ac:dyDescent="0.3">
      <c r="A95">
        <v>94</v>
      </c>
      <c r="B95" s="31" t="s">
        <v>9</v>
      </c>
      <c r="C95" s="7" t="s">
        <v>30</v>
      </c>
      <c r="D95" s="30" t="s">
        <v>272</v>
      </c>
      <c r="E95" s="31">
        <v>2</v>
      </c>
      <c r="F95" s="36">
        <v>27.5</v>
      </c>
      <c r="G95" s="36">
        <v>0</v>
      </c>
    </row>
    <row r="96" spans="1:7" x14ac:dyDescent="0.3">
      <c r="A96">
        <v>95</v>
      </c>
      <c r="B96" s="31" t="s">
        <v>9</v>
      </c>
      <c r="C96" s="7" t="s">
        <v>49</v>
      </c>
      <c r="D96" s="30" t="s">
        <v>280</v>
      </c>
      <c r="E96" s="31">
        <v>12</v>
      </c>
      <c r="F96" s="36">
        <v>25.416666666666668</v>
      </c>
      <c r="G96" s="36">
        <v>0.58333333333333337</v>
      </c>
    </row>
    <row r="97" spans="1:7" x14ac:dyDescent="0.3">
      <c r="A97">
        <v>96</v>
      </c>
      <c r="B97" s="31" t="s">
        <v>2111</v>
      </c>
      <c r="C97" s="7" t="s">
        <v>73</v>
      </c>
      <c r="D97" s="30" t="s">
        <v>276</v>
      </c>
      <c r="E97" s="31">
        <v>9</v>
      </c>
      <c r="F97" s="36">
        <v>24.444444444444443</v>
      </c>
      <c r="G97" s="36">
        <v>0</v>
      </c>
    </row>
    <row r="98" spans="1:7" x14ac:dyDescent="0.3">
      <c r="A98">
        <v>97</v>
      </c>
      <c r="B98" s="31" t="s">
        <v>9</v>
      </c>
      <c r="C98" s="7" t="s">
        <v>61</v>
      </c>
      <c r="D98" s="30" t="s">
        <v>294</v>
      </c>
      <c r="E98" s="31">
        <v>4</v>
      </c>
      <c r="F98" s="36">
        <v>23.75</v>
      </c>
      <c r="G98" s="36">
        <v>1</v>
      </c>
    </row>
    <row r="99" spans="1:7" x14ac:dyDescent="0.3">
      <c r="A99">
        <v>98</v>
      </c>
      <c r="B99" s="31" t="s">
        <v>2111</v>
      </c>
      <c r="C99" s="7" t="s">
        <v>2112</v>
      </c>
      <c r="D99" s="30" t="s">
        <v>263</v>
      </c>
      <c r="E99" s="31">
        <v>12</v>
      </c>
      <c r="F99" s="36">
        <v>20.833333333333332</v>
      </c>
      <c r="G99" s="36">
        <v>8.3333333333333329E-2</v>
      </c>
    </row>
    <row r="100" spans="1:7" x14ac:dyDescent="0.3">
      <c r="A100">
        <v>99</v>
      </c>
      <c r="B100" s="31" t="s">
        <v>2111</v>
      </c>
      <c r="C100" s="7" t="s">
        <v>91</v>
      </c>
      <c r="D100" s="30" t="s">
        <v>286</v>
      </c>
      <c r="E100" s="31">
        <v>5</v>
      </c>
      <c r="F100" s="36">
        <v>20</v>
      </c>
      <c r="G100" s="36">
        <v>0.6</v>
      </c>
    </row>
    <row r="101" spans="1:7" x14ac:dyDescent="0.3">
      <c r="A101">
        <v>100</v>
      </c>
      <c r="B101" s="31" t="s">
        <v>2111</v>
      </c>
      <c r="C101" s="7" t="s">
        <v>2112</v>
      </c>
      <c r="D101" s="30" t="s">
        <v>274</v>
      </c>
      <c r="E101" s="31">
        <v>11</v>
      </c>
      <c r="F101" s="36">
        <v>20</v>
      </c>
      <c r="G101" s="36">
        <v>0.36363636363636365</v>
      </c>
    </row>
    <row r="102" spans="1:7" x14ac:dyDescent="0.3">
      <c r="A102">
        <v>101</v>
      </c>
      <c r="B102" s="31" t="s">
        <v>9</v>
      </c>
      <c r="C102" s="7" t="s">
        <v>30</v>
      </c>
      <c r="D102" s="30" t="s">
        <v>282</v>
      </c>
      <c r="E102" s="31">
        <v>6</v>
      </c>
      <c r="F102" s="36">
        <v>19.166666666666668</v>
      </c>
      <c r="G102" s="36">
        <v>0</v>
      </c>
    </row>
    <row r="103" spans="1:7" x14ac:dyDescent="0.3">
      <c r="A103">
        <v>102</v>
      </c>
      <c r="B103" s="31" t="s">
        <v>2111</v>
      </c>
      <c r="C103" s="7" t="s">
        <v>2112</v>
      </c>
      <c r="D103" s="31" t="s">
        <v>278</v>
      </c>
      <c r="E103" s="31">
        <v>12</v>
      </c>
      <c r="F103" s="36">
        <v>19.166666666666668</v>
      </c>
      <c r="G103" s="36">
        <v>8.3333333333333329E-2</v>
      </c>
    </row>
    <row r="104" spans="1:7" x14ac:dyDescent="0.3">
      <c r="A104">
        <v>103</v>
      </c>
      <c r="B104" s="31" t="s">
        <v>9</v>
      </c>
      <c r="C104" s="7" t="s">
        <v>22</v>
      </c>
      <c r="D104" s="31" t="s">
        <v>277</v>
      </c>
      <c r="E104" s="31">
        <v>11</v>
      </c>
      <c r="F104" s="36">
        <v>19.09090909090909</v>
      </c>
      <c r="G104" s="36">
        <v>0.27272727272727271</v>
      </c>
    </row>
    <row r="105" spans="1:7" x14ac:dyDescent="0.3">
      <c r="A105">
        <v>104</v>
      </c>
      <c r="B105" s="31" t="s">
        <v>9</v>
      </c>
      <c r="C105" s="7" t="s">
        <v>41</v>
      </c>
      <c r="D105" s="31" t="s">
        <v>2115</v>
      </c>
      <c r="E105" s="31">
        <v>8</v>
      </c>
      <c r="F105" s="36">
        <v>18.75</v>
      </c>
      <c r="G105" s="36">
        <v>0.375</v>
      </c>
    </row>
    <row r="106" spans="1:7" x14ac:dyDescent="0.3">
      <c r="A106">
        <v>105</v>
      </c>
      <c r="B106" s="31" t="s">
        <v>9</v>
      </c>
      <c r="C106" s="7" t="s">
        <v>53</v>
      </c>
      <c r="D106" s="31" t="s">
        <v>283</v>
      </c>
      <c r="E106" s="31">
        <v>9</v>
      </c>
      <c r="F106" s="36">
        <v>17.777777777777779</v>
      </c>
      <c r="G106" s="36">
        <v>0.44444444444444442</v>
      </c>
    </row>
    <row r="107" spans="1:7" x14ac:dyDescent="0.3">
      <c r="A107">
        <v>106</v>
      </c>
      <c r="B107" s="31" t="s">
        <v>9</v>
      </c>
      <c r="C107" s="7" t="s">
        <v>69</v>
      </c>
      <c r="D107" s="31" t="s">
        <v>284</v>
      </c>
      <c r="E107" s="31">
        <v>12</v>
      </c>
      <c r="F107" s="36">
        <v>17.083333333333332</v>
      </c>
      <c r="G107" s="36">
        <v>0.16666666666666666</v>
      </c>
    </row>
    <row r="108" spans="1:7" x14ac:dyDescent="0.3">
      <c r="A108">
        <v>107</v>
      </c>
      <c r="B108" s="31" t="s">
        <v>2111</v>
      </c>
      <c r="C108" s="7" t="s">
        <v>76</v>
      </c>
      <c r="D108" s="31" t="s">
        <v>285</v>
      </c>
      <c r="E108" s="31">
        <v>3</v>
      </c>
      <c r="F108" s="36">
        <v>13.333333333333334</v>
      </c>
      <c r="G108" s="36">
        <v>0.66666666666666663</v>
      </c>
    </row>
    <row r="109" spans="1:7" x14ac:dyDescent="0.3">
      <c r="A109">
        <v>108</v>
      </c>
      <c r="B109" s="31" t="s">
        <v>2111</v>
      </c>
      <c r="C109" s="7" t="s">
        <v>3</v>
      </c>
      <c r="D109" s="31" t="s">
        <v>287</v>
      </c>
      <c r="E109" s="31">
        <v>4</v>
      </c>
      <c r="F109" s="36">
        <v>8.75</v>
      </c>
      <c r="G109" s="36">
        <v>0</v>
      </c>
    </row>
    <row r="110" spans="1:7" x14ac:dyDescent="0.3">
      <c r="A110">
        <v>109</v>
      </c>
      <c r="B110" s="31" t="s">
        <v>9</v>
      </c>
      <c r="C110" s="7" t="s">
        <v>49</v>
      </c>
      <c r="D110" s="31" t="s">
        <v>289</v>
      </c>
      <c r="E110" s="31">
        <v>8</v>
      </c>
      <c r="F110" s="39">
        <v>6.875</v>
      </c>
      <c r="G110" s="39">
        <v>0.125</v>
      </c>
    </row>
    <row r="111" spans="1:7" x14ac:dyDescent="0.3">
      <c r="A111">
        <v>110</v>
      </c>
      <c r="B111" s="31" t="s">
        <v>9</v>
      </c>
      <c r="C111" s="7" t="s">
        <v>61</v>
      </c>
      <c r="D111" s="31" t="s">
        <v>288</v>
      </c>
      <c r="E111" s="31">
        <v>1</v>
      </c>
      <c r="F111" s="36">
        <v>5</v>
      </c>
      <c r="G111" s="36">
        <v>1</v>
      </c>
    </row>
    <row r="112" spans="1:7" x14ac:dyDescent="0.3">
      <c r="A112">
        <v>111</v>
      </c>
      <c r="B112" s="31" t="s">
        <v>2111</v>
      </c>
      <c r="C112" s="7" t="s">
        <v>3</v>
      </c>
      <c r="D112" s="31" t="s">
        <v>290</v>
      </c>
      <c r="E112" s="31">
        <v>2</v>
      </c>
      <c r="F112" s="36">
        <v>0</v>
      </c>
      <c r="G112" s="36">
        <v>0</v>
      </c>
    </row>
    <row r="113" spans="1:7" x14ac:dyDescent="0.3">
      <c r="A113">
        <v>112</v>
      </c>
      <c r="B113" s="31"/>
      <c r="D113" s="30"/>
      <c r="E113" s="31"/>
      <c r="F113" s="29"/>
      <c r="G113" s="29"/>
    </row>
    <row r="114" spans="1:7" x14ac:dyDescent="0.3">
      <c r="A114">
        <v>113</v>
      </c>
      <c r="D114" s="30"/>
      <c r="E114" s="31"/>
      <c r="F114" s="29"/>
      <c r="G114" s="29"/>
    </row>
    <row r="115" spans="1:7" x14ac:dyDescent="0.3">
      <c r="A115">
        <v>114</v>
      </c>
      <c r="D115" s="30"/>
      <c r="E115" s="31"/>
      <c r="F115" s="29"/>
      <c r="G115" s="29"/>
    </row>
    <row r="116" spans="1:7" x14ac:dyDescent="0.3">
      <c r="A116">
        <v>115</v>
      </c>
      <c r="D116" s="30"/>
      <c r="E116" s="31"/>
      <c r="F116" s="29"/>
      <c r="G116" s="29"/>
    </row>
    <row r="117" spans="1:7" x14ac:dyDescent="0.3">
      <c r="A117">
        <v>116</v>
      </c>
      <c r="D117" s="30"/>
      <c r="E117" s="31"/>
      <c r="F117" s="29"/>
      <c r="G117" s="29"/>
    </row>
    <row r="118" spans="1:7" x14ac:dyDescent="0.3">
      <c r="A118">
        <v>117</v>
      </c>
      <c r="D118" s="30"/>
      <c r="E118" s="31"/>
      <c r="F118" s="29"/>
      <c r="G118" s="29"/>
    </row>
    <row r="119" spans="1:7" x14ac:dyDescent="0.3">
      <c r="A119">
        <v>118</v>
      </c>
      <c r="D119" s="30"/>
      <c r="E119" s="31"/>
      <c r="F119" s="29"/>
      <c r="G119" s="29"/>
    </row>
    <row r="120" spans="1:7" x14ac:dyDescent="0.3">
      <c r="A120">
        <v>119</v>
      </c>
      <c r="D120" s="30"/>
      <c r="E120" s="31"/>
      <c r="F120" s="29"/>
      <c r="G120" s="29"/>
    </row>
    <row r="121" spans="1:7" x14ac:dyDescent="0.3">
      <c r="A121">
        <v>120</v>
      </c>
      <c r="D121" s="30"/>
      <c r="E121" s="31"/>
      <c r="F121" s="29"/>
      <c r="G121" s="29"/>
    </row>
    <row r="122" spans="1:7" x14ac:dyDescent="0.3">
      <c r="A122">
        <v>121</v>
      </c>
      <c r="D122" s="30"/>
      <c r="E122" s="31"/>
      <c r="F122" s="29"/>
      <c r="G122" s="29"/>
    </row>
    <row r="123" spans="1:7" x14ac:dyDescent="0.3">
      <c r="A123">
        <v>122</v>
      </c>
      <c r="D123" s="30"/>
      <c r="E123" s="31"/>
      <c r="F123" s="29"/>
      <c r="G123" s="29"/>
    </row>
    <row r="124" spans="1:7" x14ac:dyDescent="0.3">
      <c r="A124">
        <v>123</v>
      </c>
      <c r="D124" s="30"/>
      <c r="E124" s="31"/>
      <c r="F124" s="29"/>
      <c r="G124" s="31"/>
    </row>
  </sheetData>
  <sortState xmlns:xlrd2="http://schemas.microsoft.com/office/spreadsheetml/2017/richdata2" ref="B2:G112">
    <sortCondition descending="1" ref="F2:F112"/>
  </sortState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tsJoueurComp"/>
  <dimension ref="A1:Z126"/>
  <sheetViews>
    <sheetView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baseColWidth="10" defaultRowHeight="14.4" x14ac:dyDescent="0.3"/>
  <cols>
    <col min="1" max="1" width="16.5546875" customWidth="1"/>
    <col min="2" max="2" width="7.88671875" bestFit="1" customWidth="1"/>
    <col min="3" max="3" width="27.33203125" customWidth="1"/>
    <col min="4" max="4" width="8" bestFit="1" customWidth="1"/>
    <col min="5" max="5" width="12" bestFit="1" customWidth="1"/>
    <col min="6" max="22" width="10" customWidth="1"/>
    <col min="23" max="23" width="10" hidden="1" customWidth="1"/>
    <col min="24" max="24" width="10" customWidth="1"/>
    <col min="25" max="25" width="7.44140625" customWidth="1"/>
    <col min="26" max="26" width="8.44140625" customWidth="1"/>
  </cols>
  <sheetData>
    <row r="1" spans="1:26" x14ac:dyDescent="0.3">
      <c r="A1" t="s">
        <v>298</v>
      </c>
      <c r="B1" t="s">
        <v>299</v>
      </c>
      <c r="C1" t="s">
        <v>300</v>
      </c>
      <c r="D1" t="s">
        <v>301</v>
      </c>
      <c r="E1" t="s">
        <v>302</v>
      </c>
      <c r="F1" t="s">
        <v>303</v>
      </c>
      <c r="G1" t="s">
        <v>304</v>
      </c>
      <c r="H1" t="s">
        <v>305</v>
      </c>
      <c r="I1" t="s">
        <v>306</v>
      </c>
      <c r="J1" t="s">
        <v>307</v>
      </c>
      <c r="K1" t="s">
        <v>308</v>
      </c>
      <c r="L1" t="s">
        <v>309</v>
      </c>
      <c r="M1" t="s">
        <v>310</v>
      </c>
      <c r="N1" t="s">
        <v>311</v>
      </c>
      <c r="O1" t="s">
        <v>312</v>
      </c>
      <c r="P1" t="s">
        <v>313</v>
      </c>
      <c r="Q1" t="s">
        <v>314</v>
      </c>
      <c r="R1" t="s">
        <v>315</v>
      </c>
      <c r="S1" t="s">
        <v>316</v>
      </c>
      <c r="T1" t="s">
        <v>317</v>
      </c>
      <c r="U1" t="s">
        <v>318</v>
      </c>
      <c r="V1" t="s">
        <v>319</v>
      </c>
      <c r="W1" t="s">
        <v>320</v>
      </c>
      <c r="X1" t="s">
        <v>321</v>
      </c>
      <c r="Y1" t="s">
        <v>322</v>
      </c>
      <c r="Z1" t="s">
        <v>323</v>
      </c>
    </row>
    <row r="2" spans="1:26" x14ac:dyDescent="0.3">
      <c r="A2" t="s">
        <v>643</v>
      </c>
      <c r="B2" t="s">
        <v>644</v>
      </c>
      <c r="C2" t="s">
        <v>645</v>
      </c>
      <c r="D2" t="s">
        <v>646</v>
      </c>
      <c r="E2" s="41">
        <v>12</v>
      </c>
      <c r="F2" s="42">
        <v>10</v>
      </c>
      <c r="G2" s="42">
        <v>11.666666666666666</v>
      </c>
      <c r="H2" s="42">
        <v>10</v>
      </c>
      <c r="I2" s="42">
        <v>18.333333333333332</v>
      </c>
      <c r="J2" s="42">
        <v>11.666666666666666</v>
      </c>
      <c r="K2" s="42">
        <v>7.5</v>
      </c>
      <c r="L2" s="42">
        <v>16.666666666666668</v>
      </c>
      <c r="M2" s="42">
        <v>15</v>
      </c>
      <c r="N2" s="42">
        <v>14.166666666666666</v>
      </c>
      <c r="O2" s="42">
        <v>18.333333333333332</v>
      </c>
      <c r="P2" s="42">
        <v>6.666666666666667</v>
      </c>
      <c r="Q2" s="42">
        <v>5.833333333333333</v>
      </c>
      <c r="R2" s="42">
        <v>13.333333333333334</v>
      </c>
      <c r="S2" s="42">
        <v>6.666666666666667</v>
      </c>
      <c r="T2" s="42">
        <v>11.666666666666666</v>
      </c>
      <c r="U2" s="42">
        <v>11.666666666666666</v>
      </c>
      <c r="V2" s="42">
        <v>15</v>
      </c>
      <c r="W2" s="42">
        <v>0</v>
      </c>
      <c r="X2" s="42">
        <v>26.666666666666668</v>
      </c>
      <c r="Y2" s="42">
        <v>230.83333333333334</v>
      </c>
      <c r="Z2" s="42">
        <v>1.4166666666666667</v>
      </c>
    </row>
    <row r="3" spans="1:26" x14ac:dyDescent="0.3">
      <c r="A3" t="s">
        <v>455</v>
      </c>
      <c r="B3" t="s">
        <v>456</v>
      </c>
      <c r="C3" t="s">
        <v>457</v>
      </c>
      <c r="D3" t="s">
        <v>458</v>
      </c>
      <c r="E3" s="19">
        <v>12</v>
      </c>
      <c r="F3" s="26">
        <v>8.75</v>
      </c>
      <c r="G3" s="26">
        <v>7.5</v>
      </c>
      <c r="H3" s="26">
        <v>6.666666666666667</v>
      </c>
      <c r="I3" s="26">
        <v>8.3333333333333339</v>
      </c>
      <c r="J3" s="26">
        <v>15.833333333333334</v>
      </c>
      <c r="K3" s="26">
        <v>6.666666666666667</v>
      </c>
      <c r="L3" s="26">
        <v>7.5</v>
      </c>
      <c r="M3" s="26">
        <v>11.666666666666666</v>
      </c>
      <c r="N3" s="26">
        <v>8.3333333333333339</v>
      </c>
      <c r="O3" s="26">
        <v>12.5</v>
      </c>
      <c r="P3" s="26">
        <v>7.5</v>
      </c>
      <c r="Q3" s="26">
        <v>16.666666666666668</v>
      </c>
      <c r="R3" s="26">
        <v>14.166666666666666</v>
      </c>
      <c r="S3" s="26">
        <v>3.3333333333333335</v>
      </c>
      <c r="T3" s="26">
        <v>14.166666666666666</v>
      </c>
      <c r="U3" s="26">
        <v>7.5</v>
      </c>
      <c r="V3" s="26">
        <v>8.3333333333333339</v>
      </c>
      <c r="W3" s="26">
        <v>0</v>
      </c>
      <c r="X3" s="26">
        <v>36.666666666666664</v>
      </c>
      <c r="Y3" s="26">
        <v>202.08333333333334</v>
      </c>
      <c r="Z3" s="26">
        <v>1.9166666666666667</v>
      </c>
    </row>
    <row r="4" spans="1:26" x14ac:dyDescent="0.3">
      <c r="A4" t="s">
        <v>662</v>
      </c>
      <c r="B4" t="s">
        <v>663</v>
      </c>
      <c r="C4" t="s">
        <v>664</v>
      </c>
      <c r="D4" t="s">
        <v>665</v>
      </c>
      <c r="E4" s="19">
        <v>12</v>
      </c>
      <c r="F4" s="26">
        <v>7.916666666666667</v>
      </c>
      <c r="G4" s="26">
        <v>7.5</v>
      </c>
      <c r="H4" s="26">
        <v>25</v>
      </c>
      <c r="I4" s="26">
        <v>8.3333333333333339</v>
      </c>
      <c r="J4" s="26">
        <v>14.166666666666666</v>
      </c>
      <c r="K4" s="26">
        <v>9.1666666666666661</v>
      </c>
      <c r="L4" s="26">
        <v>18.333333333333332</v>
      </c>
      <c r="M4" s="26">
        <v>3.3333333333333335</v>
      </c>
      <c r="N4" s="26">
        <v>10.833333333333334</v>
      </c>
      <c r="O4" s="26">
        <v>10.833333333333334</v>
      </c>
      <c r="P4" s="26">
        <v>7.5</v>
      </c>
      <c r="Q4" s="26">
        <v>5</v>
      </c>
      <c r="R4" s="26">
        <v>6.666666666666667</v>
      </c>
      <c r="S4" s="26">
        <v>13.333333333333334</v>
      </c>
      <c r="T4" s="26">
        <v>3.3333333333333335</v>
      </c>
      <c r="U4" s="26">
        <v>7.5</v>
      </c>
      <c r="V4" s="26">
        <v>10</v>
      </c>
      <c r="W4" s="26">
        <v>0</v>
      </c>
      <c r="X4" s="26">
        <v>32.5</v>
      </c>
      <c r="Y4" s="26">
        <v>201.25</v>
      </c>
      <c r="Z4" s="26">
        <v>2.1666666666666665</v>
      </c>
    </row>
    <row r="5" spans="1:26" x14ac:dyDescent="0.3">
      <c r="A5" t="s">
        <v>415</v>
      </c>
      <c r="B5" t="s">
        <v>416</v>
      </c>
      <c r="C5" t="s">
        <v>417</v>
      </c>
      <c r="D5" t="s">
        <v>418</v>
      </c>
      <c r="E5" s="41">
        <v>12</v>
      </c>
      <c r="F5" s="42">
        <v>7.916666666666667</v>
      </c>
      <c r="G5" s="42">
        <v>8.3333333333333339</v>
      </c>
      <c r="H5" s="42">
        <v>9.1666666666666661</v>
      </c>
      <c r="I5" s="42">
        <v>15.833333333333334</v>
      </c>
      <c r="J5" s="42">
        <v>16.666666666666668</v>
      </c>
      <c r="K5" s="42">
        <v>6.666666666666667</v>
      </c>
      <c r="L5" s="42">
        <v>10.833333333333334</v>
      </c>
      <c r="M5" s="42">
        <v>3.3333333333333335</v>
      </c>
      <c r="N5" s="42">
        <v>20.833333333333332</v>
      </c>
      <c r="O5" s="42">
        <v>12.5</v>
      </c>
      <c r="P5" s="42">
        <v>4.166666666666667</v>
      </c>
      <c r="Q5" s="42">
        <v>7.5</v>
      </c>
      <c r="R5" s="42">
        <v>4.166666666666667</v>
      </c>
      <c r="S5" s="42">
        <v>6.666666666666667</v>
      </c>
      <c r="T5" s="42">
        <v>4.166666666666667</v>
      </c>
      <c r="U5" s="42">
        <v>18.333333333333332</v>
      </c>
      <c r="V5" s="42">
        <v>2.5</v>
      </c>
      <c r="W5" s="42">
        <v>0</v>
      </c>
      <c r="X5" s="42">
        <v>29.166666666666668</v>
      </c>
      <c r="Y5" s="42">
        <v>188.75</v>
      </c>
      <c r="Z5" s="42">
        <v>2</v>
      </c>
    </row>
    <row r="6" spans="1:26" x14ac:dyDescent="0.3">
      <c r="A6" t="s">
        <v>375</v>
      </c>
      <c r="B6" t="s">
        <v>376</v>
      </c>
      <c r="C6" t="s">
        <v>377</v>
      </c>
      <c r="D6" t="s">
        <v>378</v>
      </c>
      <c r="E6" s="19">
        <v>12</v>
      </c>
      <c r="F6" s="26">
        <v>8.75</v>
      </c>
      <c r="G6" s="26">
        <v>1.6666666666666667</v>
      </c>
      <c r="H6" s="26">
        <v>16.666666666666668</v>
      </c>
      <c r="I6" s="26">
        <v>15</v>
      </c>
      <c r="J6" s="26">
        <v>9.1666666666666661</v>
      </c>
      <c r="K6" s="26">
        <v>9.1666666666666661</v>
      </c>
      <c r="L6" s="26">
        <v>9.1666666666666661</v>
      </c>
      <c r="M6" s="26">
        <v>4.166666666666667</v>
      </c>
      <c r="N6" s="26">
        <v>10</v>
      </c>
      <c r="O6" s="26">
        <v>15</v>
      </c>
      <c r="P6" s="26">
        <v>5</v>
      </c>
      <c r="Q6" s="26">
        <v>6.666666666666667</v>
      </c>
      <c r="R6" s="26">
        <v>9.1666666666666661</v>
      </c>
      <c r="S6" s="26">
        <v>5.833333333333333</v>
      </c>
      <c r="T6" s="26">
        <v>12.5</v>
      </c>
      <c r="U6" s="26">
        <v>7.5</v>
      </c>
      <c r="V6" s="26">
        <v>14.166666666666666</v>
      </c>
      <c r="W6" s="26">
        <v>0</v>
      </c>
      <c r="X6" s="26">
        <v>24.166666666666668</v>
      </c>
      <c r="Y6" s="26">
        <v>183.75</v>
      </c>
      <c r="Z6" s="26">
        <v>4</v>
      </c>
    </row>
    <row r="7" spans="1:26" x14ac:dyDescent="0.3">
      <c r="A7" t="s">
        <v>581</v>
      </c>
      <c r="B7" t="s">
        <v>582</v>
      </c>
      <c r="C7" t="s">
        <v>583</v>
      </c>
      <c r="D7" t="s">
        <v>584</v>
      </c>
      <c r="E7" s="41">
        <v>12</v>
      </c>
      <c r="F7" s="42">
        <v>6.25</v>
      </c>
      <c r="G7" s="42">
        <v>9.1666666666666661</v>
      </c>
      <c r="H7" s="42">
        <v>5.833333333333333</v>
      </c>
      <c r="I7" s="42">
        <v>10.833333333333334</v>
      </c>
      <c r="J7" s="42">
        <v>9.1666666666666661</v>
      </c>
      <c r="K7" s="42">
        <v>5.833333333333333</v>
      </c>
      <c r="L7" s="42">
        <v>20</v>
      </c>
      <c r="M7" s="42">
        <v>5</v>
      </c>
      <c r="N7" s="42">
        <v>7.5</v>
      </c>
      <c r="O7" s="42">
        <v>10</v>
      </c>
      <c r="P7" s="42">
        <v>5</v>
      </c>
      <c r="Q7" s="42">
        <v>3.3333333333333335</v>
      </c>
      <c r="R7" s="42">
        <v>14.166666666666666</v>
      </c>
      <c r="S7" s="42">
        <v>6.666666666666667</v>
      </c>
      <c r="T7" s="42">
        <v>4.166666666666667</v>
      </c>
      <c r="U7" s="42">
        <v>11.666666666666666</v>
      </c>
      <c r="V7" s="42">
        <v>16.666666666666668</v>
      </c>
      <c r="W7" s="42">
        <v>0</v>
      </c>
      <c r="X7" s="42">
        <v>23.333333333333332</v>
      </c>
      <c r="Y7" s="42">
        <v>174.58333333333334</v>
      </c>
      <c r="Z7" s="42">
        <v>2.0833333333333335</v>
      </c>
    </row>
    <row r="8" spans="1:26" x14ac:dyDescent="0.3">
      <c r="A8" t="s">
        <v>791</v>
      </c>
      <c r="B8" t="s">
        <v>792</v>
      </c>
      <c r="C8" t="s">
        <v>793</v>
      </c>
      <c r="D8" t="s">
        <v>794</v>
      </c>
      <c r="E8" s="41">
        <v>12</v>
      </c>
      <c r="F8" s="42">
        <v>10</v>
      </c>
      <c r="G8" s="42">
        <v>15</v>
      </c>
      <c r="H8" s="42">
        <v>0.83333333333333337</v>
      </c>
      <c r="I8" s="42">
        <v>12.5</v>
      </c>
      <c r="J8" s="42">
        <v>6.666666666666667</v>
      </c>
      <c r="K8" s="42">
        <v>8.3333333333333339</v>
      </c>
      <c r="L8" s="42">
        <v>6.666666666666667</v>
      </c>
      <c r="M8" s="42">
        <v>17.5</v>
      </c>
      <c r="N8" s="42">
        <v>3.3333333333333335</v>
      </c>
      <c r="O8" s="42">
        <v>3.3333333333333335</v>
      </c>
      <c r="P8" s="42">
        <v>5</v>
      </c>
      <c r="Q8" s="42">
        <v>1.6666666666666667</v>
      </c>
      <c r="R8" s="42">
        <v>15</v>
      </c>
      <c r="S8" s="42">
        <v>2.5</v>
      </c>
      <c r="T8" s="42">
        <v>5.833333333333333</v>
      </c>
      <c r="U8" s="42">
        <v>11.666666666666666</v>
      </c>
      <c r="V8" s="42">
        <v>16.666666666666668</v>
      </c>
      <c r="W8" s="42">
        <v>0</v>
      </c>
      <c r="X8" s="42">
        <v>24.166666666666668</v>
      </c>
      <c r="Y8" s="42">
        <v>166.66666666666666</v>
      </c>
      <c r="Z8" s="42">
        <v>1.5</v>
      </c>
    </row>
    <row r="9" spans="1:26" x14ac:dyDescent="0.3">
      <c r="A9" t="s">
        <v>435</v>
      </c>
      <c r="B9" t="s">
        <v>436</v>
      </c>
      <c r="C9" t="s">
        <v>437</v>
      </c>
      <c r="D9" t="s">
        <v>438</v>
      </c>
      <c r="E9">
        <v>12</v>
      </c>
      <c r="F9" s="26">
        <v>7.5</v>
      </c>
      <c r="G9" s="26">
        <v>7.5</v>
      </c>
      <c r="H9" s="26">
        <v>8.3333333333333339</v>
      </c>
      <c r="I9" s="26">
        <v>18.333333333333332</v>
      </c>
      <c r="J9" s="26">
        <v>2.5</v>
      </c>
      <c r="K9" s="26">
        <v>8.3333333333333339</v>
      </c>
      <c r="L9" s="26">
        <v>10</v>
      </c>
      <c r="M9" s="26">
        <v>0.83333333333333337</v>
      </c>
      <c r="N9" s="26">
        <v>23.333333333333332</v>
      </c>
      <c r="O9" s="26">
        <v>19.166666666666668</v>
      </c>
      <c r="P9" s="26">
        <v>5</v>
      </c>
      <c r="Q9" s="26">
        <v>1.6666666666666667</v>
      </c>
      <c r="R9" s="26">
        <v>0.83333333333333337</v>
      </c>
      <c r="S9" s="26">
        <v>1.6666666666666667</v>
      </c>
      <c r="T9" s="26">
        <v>4.166666666666667</v>
      </c>
      <c r="U9" s="26">
        <v>13.333333333333334</v>
      </c>
      <c r="V9" s="26">
        <v>4.166666666666667</v>
      </c>
      <c r="W9" s="26">
        <v>0</v>
      </c>
      <c r="X9" s="26">
        <v>22.5</v>
      </c>
      <c r="Y9" s="26">
        <v>159.16666666666666</v>
      </c>
      <c r="Z9" s="26">
        <v>1.25</v>
      </c>
    </row>
    <row r="10" spans="1:26" x14ac:dyDescent="0.3">
      <c r="A10" t="s">
        <v>9</v>
      </c>
      <c r="B10" t="s">
        <v>57</v>
      </c>
      <c r="C10" s="43" t="s">
        <v>2119</v>
      </c>
      <c r="D10" s="40" t="s">
        <v>195</v>
      </c>
      <c r="E10" s="44">
        <v>2</v>
      </c>
      <c r="F10" s="45">
        <v>7.5</v>
      </c>
      <c r="G10" s="45">
        <v>-5</v>
      </c>
      <c r="H10" s="45">
        <v>0</v>
      </c>
      <c r="I10" s="45">
        <v>10</v>
      </c>
      <c r="J10" s="45">
        <v>5</v>
      </c>
      <c r="K10" s="45">
        <v>10</v>
      </c>
      <c r="L10" s="45">
        <v>5</v>
      </c>
      <c r="M10" s="45">
        <v>-5</v>
      </c>
      <c r="N10" s="45">
        <v>25</v>
      </c>
      <c r="O10" s="47">
        <v>5</v>
      </c>
      <c r="P10" s="45">
        <v>10</v>
      </c>
      <c r="Q10" s="45">
        <v>5</v>
      </c>
      <c r="R10" s="45">
        <v>15</v>
      </c>
      <c r="S10" s="45">
        <v>15</v>
      </c>
      <c r="T10" s="45">
        <v>-5</v>
      </c>
      <c r="U10" s="45">
        <v>20</v>
      </c>
      <c r="V10" s="45">
        <v>10</v>
      </c>
      <c r="W10" s="45">
        <v>0</v>
      </c>
      <c r="X10" s="45">
        <v>25</v>
      </c>
      <c r="Y10" s="45">
        <v>152.5</v>
      </c>
      <c r="Z10" s="45">
        <v>2</v>
      </c>
    </row>
    <row r="11" spans="1:26" x14ac:dyDescent="0.3">
      <c r="A11" t="s">
        <v>511</v>
      </c>
      <c r="B11" t="s">
        <v>512</v>
      </c>
      <c r="C11" s="7" t="s">
        <v>513</v>
      </c>
      <c r="D11" t="s">
        <v>514</v>
      </c>
      <c r="E11" s="20">
        <v>11</v>
      </c>
      <c r="F11" s="26">
        <v>7.7272727272727275</v>
      </c>
      <c r="G11" s="26">
        <v>28.181818181818183</v>
      </c>
      <c r="H11" s="26">
        <v>2.7272727272727271</v>
      </c>
      <c r="I11" s="26">
        <v>5.4545454545454541</v>
      </c>
      <c r="J11" s="26">
        <v>7.2727272727272725</v>
      </c>
      <c r="K11" s="26">
        <v>8.1818181818181817</v>
      </c>
      <c r="L11" s="26">
        <v>4.5454545454545459</v>
      </c>
      <c r="M11" s="26">
        <v>4.5454545454545459</v>
      </c>
      <c r="N11" s="26">
        <v>10.909090909090908</v>
      </c>
      <c r="O11" s="26">
        <v>1.8181818181818181</v>
      </c>
      <c r="P11" s="26">
        <v>3.6363636363636362</v>
      </c>
      <c r="Q11" s="26">
        <v>1.8181818181818181</v>
      </c>
      <c r="R11" s="26">
        <v>3.6363636363636362</v>
      </c>
      <c r="S11" s="26">
        <v>7.2727272727272725</v>
      </c>
      <c r="T11" s="26">
        <v>5.4545454545454541</v>
      </c>
      <c r="U11" s="26">
        <v>13.636363636363637</v>
      </c>
      <c r="V11" s="26">
        <v>3.6363636363636362</v>
      </c>
      <c r="W11" s="26">
        <v>0</v>
      </c>
      <c r="X11" s="26">
        <v>30.90909090909091</v>
      </c>
      <c r="Y11" s="26">
        <v>151.36363636363637</v>
      </c>
      <c r="Z11" s="26">
        <v>2.0909090909090908</v>
      </c>
    </row>
    <row r="12" spans="1:26" x14ac:dyDescent="0.3">
      <c r="A12" t="s">
        <v>507</v>
      </c>
      <c r="B12" t="s">
        <v>508</v>
      </c>
      <c r="C12" t="s">
        <v>509</v>
      </c>
      <c r="D12" t="s">
        <v>510</v>
      </c>
      <c r="E12" s="41">
        <v>4</v>
      </c>
      <c r="F12" s="42">
        <v>8.75</v>
      </c>
      <c r="G12" s="42">
        <v>0</v>
      </c>
      <c r="H12" s="42">
        <v>10</v>
      </c>
      <c r="I12" s="42">
        <v>15</v>
      </c>
      <c r="J12" s="42">
        <v>2.5</v>
      </c>
      <c r="K12" s="42">
        <v>5</v>
      </c>
      <c r="L12" s="42">
        <v>12.5</v>
      </c>
      <c r="M12" s="42">
        <v>10</v>
      </c>
      <c r="N12" s="42">
        <v>5</v>
      </c>
      <c r="O12" s="42">
        <v>15</v>
      </c>
      <c r="P12" s="42">
        <v>5</v>
      </c>
      <c r="Q12" s="42">
        <v>-2.5</v>
      </c>
      <c r="R12" s="42">
        <v>10</v>
      </c>
      <c r="S12" s="42">
        <v>12.5</v>
      </c>
      <c r="T12" s="42">
        <v>2.5</v>
      </c>
      <c r="U12" s="42">
        <v>0</v>
      </c>
      <c r="V12" s="42">
        <v>12.5</v>
      </c>
      <c r="W12" s="42">
        <v>0</v>
      </c>
      <c r="X12" s="42">
        <v>25</v>
      </c>
      <c r="Y12" s="42">
        <v>148.75</v>
      </c>
      <c r="Z12" s="42">
        <v>3.75</v>
      </c>
    </row>
    <row r="13" spans="1:26" x14ac:dyDescent="0.3">
      <c r="A13" t="s">
        <v>619</v>
      </c>
      <c r="B13" t="s">
        <v>620</v>
      </c>
      <c r="C13" t="s">
        <v>621</v>
      </c>
      <c r="D13" t="s">
        <v>622</v>
      </c>
      <c r="E13" s="41">
        <v>12</v>
      </c>
      <c r="F13" s="42">
        <v>8.75</v>
      </c>
      <c r="G13" s="42">
        <v>1.6666666666666667</v>
      </c>
      <c r="H13" s="42">
        <v>13.333333333333334</v>
      </c>
      <c r="I13" s="42">
        <v>9.1666666666666661</v>
      </c>
      <c r="J13" s="42">
        <v>5</v>
      </c>
      <c r="K13" s="42">
        <v>7.5</v>
      </c>
      <c r="L13" s="42">
        <v>7.5</v>
      </c>
      <c r="M13" s="42">
        <v>9.1666666666666661</v>
      </c>
      <c r="N13" s="42">
        <v>10.833333333333334</v>
      </c>
      <c r="O13" s="42">
        <v>5</v>
      </c>
      <c r="P13" s="42">
        <v>5.833333333333333</v>
      </c>
      <c r="Q13" s="42">
        <v>6.666666666666667</v>
      </c>
      <c r="R13" s="42">
        <v>8.3333333333333339</v>
      </c>
      <c r="S13" s="42">
        <v>0</v>
      </c>
      <c r="T13" s="42">
        <v>1.6666666666666667</v>
      </c>
      <c r="U13" s="42">
        <v>10</v>
      </c>
      <c r="V13" s="42">
        <v>10</v>
      </c>
      <c r="W13" s="42">
        <v>0</v>
      </c>
      <c r="X13" s="42">
        <v>21.666666666666668</v>
      </c>
      <c r="Y13" s="42">
        <v>142.08333333333334</v>
      </c>
      <c r="Z13" s="42">
        <v>0.75</v>
      </c>
    </row>
    <row r="14" spans="1:26" x14ac:dyDescent="0.3">
      <c r="A14" t="s">
        <v>332</v>
      </c>
      <c r="B14" t="s">
        <v>333</v>
      </c>
      <c r="C14" t="s">
        <v>334</v>
      </c>
      <c r="D14" t="s">
        <v>335</v>
      </c>
      <c r="E14" s="41">
        <v>12</v>
      </c>
      <c r="F14" s="42">
        <v>4.583333333333333</v>
      </c>
      <c r="G14" s="42">
        <v>0</v>
      </c>
      <c r="H14" s="42">
        <v>5.833333333333333</v>
      </c>
      <c r="I14" s="42">
        <v>8.3333333333333339</v>
      </c>
      <c r="J14" s="42">
        <v>9.1666666666666661</v>
      </c>
      <c r="K14" s="42">
        <v>3.3333333333333335</v>
      </c>
      <c r="L14" s="42">
        <v>13.333333333333334</v>
      </c>
      <c r="M14" s="42">
        <v>4.166666666666667</v>
      </c>
      <c r="N14" s="42">
        <v>12.5</v>
      </c>
      <c r="O14" s="42">
        <v>14.166666666666666</v>
      </c>
      <c r="P14" s="42">
        <v>4.166666666666667</v>
      </c>
      <c r="Q14" s="42">
        <v>2.5</v>
      </c>
      <c r="R14" s="42">
        <v>5</v>
      </c>
      <c r="S14" s="42">
        <v>8.3333333333333339</v>
      </c>
      <c r="T14" s="42">
        <v>6.666666666666667</v>
      </c>
      <c r="U14" s="42">
        <v>10</v>
      </c>
      <c r="V14" s="42">
        <v>5.833333333333333</v>
      </c>
      <c r="W14" s="42">
        <v>0</v>
      </c>
      <c r="X14" s="42">
        <v>23.333333333333332</v>
      </c>
      <c r="Y14" s="42">
        <v>141.25</v>
      </c>
      <c r="Z14" s="42">
        <v>1.5</v>
      </c>
    </row>
    <row r="15" spans="1:26" x14ac:dyDescent="0.3">
      <c r="A15" t="s">
        <v>607</v>
      </c>
      <c r="B15" t="s">
        <v>608</v>
      </c>
      <c r="C15" t="s">
        <v>609</v>
      </c>
      <c r="D15" t="s">
        <v>610</v>
      </c>
      <c r="E15" s="41">
        <v>12</v>
      </c>
      <c r="F15" s="42">
        <v>10.416666666666666</v>
      </c>
      <c r="G15" s="42">
        <v>2.5</v>
      </c>
      <c r="H15" s="42">
        <v>9.1666666666666661</v>
      </c>
      <c r="I15" s="42">
        <v>4.166666666666667</v>
      </c>
      <c r="J15" s="42">
        <v>10.833333333333334</v>
      </c>
      <c r="K15" s="42">
        <v>5</v>
      </c>
      <c r="L15" s="42">
        <v>14.166666666666666</v>
      </c>
      <c r="M15" s="42">
        <v>8.3333333333333339</v>
      </c>
      <c r="N15" s="42">
        <v>5</v>
      </c>
      <c r="O15" s="42">
        <v>4.166666666666667</v>
      </c>
      <c r="P15" s="42">
        <v>3.3333333333333335</v>
      </c>
      <c r="Q15" s="42">
        <v>7.5</v>
      </c>
      <c r="R15" s="42">
        <v>11.666666666666666</v>
      </c>
      <c r="S15" s="42">
        <v>3.3333333333333335</v>
      </c>
      <c r="T15" s="42">
        <v>3.3333333333333335</v>
      </c>
      <c r="U15" s="42">
        <v>7.5</v>
      </c>
      <c r="V15" s="42">
        <v>4.166666666666667</v>
      </c>
      <c r="W15" s="42">
        <v>0</v>
      </c>
      <c r="X15" s="42">
        <v>18.333333333333332</v>
      </c>
      <c r="Y15" s="42">
        <v>132.91666666666666</v>
      </c>
      <c r="Z15" s="42">
        <v>1.25</v>
      </c>
    </row>
    <row r="16" spans="1:26" x14ac:dyDescent="0.3">
      <c r="A16" t="s">
        <v>399</v>
      </c>
      <c r="B16" t="s">
        <v>400</v>
      </c>
      <c r="C16" t="s">
        <v>401</v>
      </c>
      <c r="D16" t="s">
        <v>402</v>
      </c>
      <c r="E16" s="41">
        <v>10</v>
      </c>
      <c r="F16" s="42">
        <v>7</v>
      </c>
      <c r="G16" s="42">
        <v>5</v>
      </c>
      <c r="H16" s="42">
        <v>7</v>
      </c>
      <c r="I16" s="42">
        <v>8</v>
      </c>
      <c r="J16" s="42">
        <v>12</v>
      </c>
      <c r="K16" s="42">
        <v>6</v>
      </c>
      <c r="L16" s="42">
        <v>4</v>
      </c>
      <c r="M16" s="42">
        <v>5</v>
      </c>
      <c r="N16" s="42">
        <v>13</v>
      </c>
      <c r="O16" s="42">
        <v>6</v>
      </c>
      <c r="P16" s="42">
        <v>6</v>
      </c>
      <c r="Q16" s="42">
        <v>7</v>
      </c>
      <c r="R16" s="42">
        <v>3</v>
      </c>
      <c r="S16" s="42">
        <v>5</v>
      </c>
      <c r="T16" s="42">
        <v>5</v>
      </c>
      <c r="U16" s="42">
        <v>9</v>
      </c>
      <c r="V16" s="42">
        <v>5</v>
      </c>
      <c r="W16" s="42">
        <v>0</v>
      </c>
      <c r="X16" s="42">
        <v>15</v>
      </c>
      <c r="Y16" s="42">
        <v>128</v>
      </c>
      <c r="Z16" s="42">
        <v>2.1</v>
      </c>
    </row>
    <row r="17" spans="1:26" x14ac:dyDescent="0.3">
      <c r="A17" t="s">
        <v>557</v>
      </c>
      <c r="B17" t="s">
        <v>558</v>
      </c>
      <c r="C17" t="s">
        <v>559</v>
      </c>
      <c r="D17" t="s">
        <v>560</v>
      </c>
      <c r="E17" s="21">
        <v>12</v>
      </c>
      <c r="F17" s="26">
        <v>7.083333333333333</v>
      </c>
      <c r="G17" s="26">
        <v>3.3333333333333335</v>
      </c>
      <c r="H17" s="26">
        <v>10</v>
      </c>
      <c r="I17" s="26">
        <v>6.666666666666667</v>
      </c>
      <c r="J17" s="26">
        <v>3.3333333333333335</v>
      </c>
      <c r="K17" s="26">
        <v>6.666666666666667</v>
      </c>
      <c r="L17" s="26">
        <v>3.3333333333333335</v>
      </c>
      <c r="M17" s="26">
        <v>2.5</v>
      </c>
      <c r="N17" s="26">
        <v>20.833333333333332</v>
      </c>
      <c r="O17" s="26">
        <v>5.833333333333333</v>
      </c>
      <c r="P17" s="26">
        <v>4.166666666666667</v>
      </c>
      <c r="Q17" s="26">
        <v>4.166666666666667</v>
      </c>
      <c r="R17" s="26">
        <v>4.166666666666667</v>
      </c>
      <c r="S17" s="26">
        <v>5.833333333333333</v>
      </c>
      <c r="T17" s="26">
        <v>3.3333333333333335</v>
      </c>
      <c r="U17" s="26">
        <v>7.5</v>
      </c>
      <c r="V17" s="26">
        <v>7.5</v>
      </c>
      <c r="W17" s="26">
        <v>0</v>
      </c>
      <c r="X17" s="26">
        <v>17.5</v>
      </c>
      <c r="Y17" s="26">
        <v>123.75</v>
      </c>
      <c r="Z17" s="26">
        <v>1.1666666666666667</v>
      </c>
    </row>
    <row r="18" spans="1:26" x14ac:dyDescent="0.3">
      <c r="A18" t="s">
        <v>383</v>
      </c>
      <c r="B18" t="s">
        <v>384</v>
      </c>
      <c r="C18" t="s">
        <v>385</v>
      </c>
      <c r="D18" t="s">
        <v>386</v>
      </c>
      <c r="E18" s="41">
        <v>4</v>
      </c>
      <c r="F18" s="42">
        <v>5</v>
      </c>
      <c r="G18" s="42">
        <v>0</v>
      </c>
      <c r="H18" s="42">
        <v>10</v>
      </c>
      <c r="I18" s="42">
        <v>15</v>
      </c>
      <c r="J18" s="42">
        <v>2.5</v>
      </c>
      <c r="K18" s="42">
        <v>5</v>
      </c>
      <c r="L18" s="42">
        <v>7.5</v>
      </c>
      <c r="M18" s="42">
        <v>10</v>
      </c>
      <c r="N18" s="42">
        <v>2.5</v>
      </c>
      <c r="O18" s="42">
        <v>7.5</v>
      </c>
      <c r="P18" s="42">
        <v>5</v>
      </c>
      <c r="Q18" s="42">
        <v>2.5</v>
      </c>
      <c r="R18" s="42">
        <v>5</v>
      </c>
      <c r="S18" s="42">
        <v>5</v>
      </c>
      <c r="T18" s="42">
        <v>2.5</v>
      </c>
      <c r="U18" s="42">
        <v>12.5</v>
      </c>
      <c r="V18" s="42">
        <v>2.5</v>
      </c>
      <c r="W18" s="42">
        <v>0</v>
      </c>
      <c r="X18" s="42">
        <v>15</v>
      </c>
      <c r="Y18" s="42">
        <v>115</v>
      </c>
      <c r="Z18" s="42">
        <v>0.5</v>
      </c>
    </row>
    <row r="19" spans="1:26" x14ac:dyDescent="0.3">
      <c r="A19" t="s">
        <v>356</v>
      </c>
      <c r="B19" t="s">
        <v>357</v>
      </c>
      <c r="C19" t="s">
        <v>358</v>
      </c>
      <c r="D19" t="s">
        <v>359</v>
      </c>
      <c r="E19" s="41">
        <v>12</v>
      </c>
      <c r="F19" s="42">
        <v>5</v>
      </c>
      <c r="G19" s="42">
        <v>10</v>
      </c>
      <c r="H19" s="42">
        <v>6.666666666666667</v>
      </c>
      <c r="I19" s="42">
        <v>2.5</v>
      </c>
      <c r="J19" s="42">
        <v>0.83333333333333337</v>
      </c>
      <c r="K19" s="42">
        <v>10</v>
      </c>
      <c r="L19" s="42">
        <v>6.666666666666667</v>
      </c>
      <c r="M19" s="42">
        <v>10</v>
      </c>
      <c r="N19" s="42">
        <v>2.5</v>
      </c>
      <c r="O19" s="42">
        <v>0.83333333333333337</v>
      </c>
      <c r="P19" s="42">
        <v>8.3333333333333339</v>
      </c>
      <c r="Q19" s="42">
        <v>5</v>
      </c>
      <c r="R19" s="42">
        <v>0.83333333333333337</v>
      </c>
      <c r="S19" s="42">
        <v>4.166666666666667</v>
      </c>
      <c r="T19" s="42">
        <v>8.3333333333333339</v>
      </c>
      <c r="U19" s="42">
        <v>8.3333333333333339</v>
      </c>
      <c r="V19" s="42">
        <v>7.5</v>
      </c>
      <c r="W19" s="42">
        <v>0</v>
      </c>
      <c r="X19" s="42">
        <v>16.666666666666668</v>
      </c>
      <c r="Y19" s="42">
        <v>114.16666666666667</v>
      </c>
      <c r="Z19" s="42">
        <v>0.41666666666666669</v>
      </c>
    </row>
    <row r="20" spans="1:26" x14ac:dyDescent="0.3">
      <c r="A20" t="s">
        <v>603</v>
      </c>
      <c r="B20" t="s">
        <v>604</v>
      </c>
      <c r="C20" t="s">
        <v>605</v>
      </c>
      <c r="D20" t="s">
        <v>606</v>
      </c>
      <c r="E20" s="21">
        <v>8</v>
      </c>
      <c r="F20" s="35">
        <v>8.75</v>
      </c>
      <c r="G20" s="35">
        <v>0</v>
      </c>
      <c r="H20" s="35">
        <v>17.5</v>
      </c>
      <c r="I20" s="35">
        <v>5</v>
      </c>
      <c r="J20" s="35">
        <v>2.5</v>
      </c>
      <c r="K20" s="35">
        <v>5</v>
      </c>
      <c r="L20" s="35">
        <v>11.25</v>
      </c>
      <c r="M20" s="35">
        <v>10</v>
      </c>
      <c r="N20" s="35">
        <v>7.5</v>
      </c>
      <c r="O20" s="35">
        <v>1.25</v>
      </c>
      <c r="P20" s="35">
        <v>8.75</v>
      </c>
      <c r="Q20" s="35">
        <v>0</v>
      </c>
      <c r="R20" s="35">
        <v>1.25</v>
      </c>
      <c r="S20" s="35">
        <v>0</v>
      </c>
      <c r="T20" s="35">
        <v>3.75</v>
      </c>
      <c r="U20" s="35">
        <v>6.25</v>
      </c>
      <c r="V20" s="35">
        <v>8.75</v>
      </c>
      <c r="W20" s="35">
        <v>0</v>
      </c>
      <c r="X20" s="35">
        <v>13.75</v>
      </c>
      <c r="Y20" s="35">
        <v>111.25</v>
      </c>
      <c r="Z20" s="35">
        <v>1.375</v>
      </c>
    </row>
    <row r="21" spans="1:26" x14ac:dyDescent="0.3">
      <c r="A21" t="s">
        <v>666</v>
      </c>
      <c r="B21" t="s">
        <v>667</v>
      </c>
      <c r="C21" t="s">
        <v>668</v>
      </c>
      <c r="D21" t="s">
        <v>669</v>
      </c>
      <c r="E21" s="21">
        <v>12</v>
      </c>
      <c r="F21" s="26">
        <v>8.3333333333333339</v>
      </c>
      <c r="G21" s="26">
        <v>11.666666666666666</v>
      </c>
      <c r="H21" s="26">
        <v>2.5</v>
      </c>
      <c r="I21" s="26">
        <v>2.5</v>
      </c>
      <c r="J21" s="26">
        <v>7.5</v>
      </c>
      <c r="K21" s="26">
        <v>6.666666666666667</v>
      </c>
      <c r="L21" s="26">
        <v>11.666666666666666</v>
      </c>
      <c r="M21" s="26">
        <v>2.5</v>
      </c>
      <c r="N21" s="26">
        <v>6.666666666666667</v>
      </c>
      <c r="O21" s="26">
        <v>2.5</v>
      </c>
      <c r="P21" s="26">
        <v>3.3333333333333335</v>
      </c>
      <c r="Q21" s="26">
        <v>5.833333333333333</v>
      </c>
      <c r="R21" s="26">
        <v>3.3333333333333335</v>
      </c>
      <c r="S21" s="26">
        <v>3.3333333333333335</v>
      </c>
      <c r="T21" s="26">
        <v>1.6666666666666667</v>
      </c>
      <c r="U21" s="26">
        <v>10.833333333333334</v>
      </c>
      <c r="V21" s="26">
        <v>2.5</v>
      </c>
      <c r="W21" s="26">
        <v>0</v>
      </c>
      <c r="X21" s="26">
        <v>16.666666666666668</v>
      </c>
      <c r="Y21" s="26">
        <v>110</v>
      </c>
      <c r="Z21" s="26">
        <v>0.83333333333333337</v>
      </c>
    </row>
    <row r="22" spans="1:26" x14ac:dyDescent="0.3">
      <c r="A22" t="s">
        <v>553</v>
      </c>
      <c r="B22" t="s">
        <v>554</v>
      </c>
      <c r="C22" t="s">
        <v>555</v>
      </c>
      <c r="D22" t="s">
        <v>556</v>
      </c>
      <c r="E22" s="41">
        <v>12</v>
      </c>
      <c r="F22" s="42">
        <v>7.916666666666667</v>
      </c>
      <c r="G22" s="42">
        <v>8.3333333333333339</v>
      </c>
      <c r="H22" s="42">
        <v>1.6666666666666667</v>
      </c>
      <c r="I22" s="42">
        <v>5</v>
      </c>
      <c r="J22" s="42">
        <v>9.1666666666666661</v>
      </c>
      <c r="K22" s="42">
        <v>4.166666666666667</v>
      </c>
      <c r="L22" s="42">
        <v>5.833333333333333</v>
      </c>
      <c r="M22" s="42">
        <v>5</v>
      </c>
      <c r="N22" s="42">
        <v>6.666666666666667</v>
      </c>
      <c r="O22" s="42">
        <v>11.666666666666666</v>
      </c>
      <c r="P22" s="42">
        <v>3.3333333333333335</v>
      </c>
      <c r="Q22" s="42">
        <v>4.166666666666667</v>
      </c>
      <c r="R22" s="42">
        <v>9.1666666666666661</v>
      </c>
      <c r="S22" s="42">
        <v>0.83333333333333337</v>
      </c>
      <c r="T22" s="42">
        <v>4.166666666666667</v>
      </c>
      <c r="U22" s="42">
        <v>4.166666666666667</v>
      </c>
      <c r="V22" s="42">
        <v>5</v>
      </c>
      <c r="W22" s="42">
        <v>0</v>
      </c>
      <c r="X22" s="42">
        <v>12.5</v>
      </c>
      <c r="Y22" s="42">
        <v>108.75</v>
      </c>
      <c r="Z22" s="42">
        <v>0.83333333333333337</v>
      </c>
    </row>
    <row r="23" spans="1:26" x14ac:dyDescent="0.3">
      <c r="A23" t="s">
        <v>391</v>
      </c>
      <c r="B23" t="s">
        <v>392</v>
      </c>
      <c r="C23" t="s">
        <v>393</v>
      </c>
      <c r="D23" t="s">
        <v>394</v>
      </c>
      <c r="E23" s="35">
        <v>4</v>
      </c>
      <c r="F23" s="28">
        <v>2.5</v>
      </c>
      <c r="G23" s="28">
        <v>0</v>
      </c>
      <c r="H23" s="28">
        <v>5</v>
      </c>
      <c r="I23" s="28">
        <v>0</v>
      </c>
      <c r="J23" s="28">
        <v>0</v>
      </c>
      <c r="K23" s="28">
        <v>7.5</v>
      </c>
      <c r="L23" s="28">
        <v>2.5</v>
      </c>
      <c r="M23" s="28">
        <v>5</v>
      </c>
      <c r="N23" s="28">
        <v>0</v>
      </c>
      <c r="O23" s="28">
        <v>0</v>
      </c>
      <c r="P23" s="28">
        <v>5</v>
      </c>
      <c r="Q23" s="28">
        <v>17.5</v>
      </c>
      <c r="R23" s="28">
        <v>0</v>
      </c>
      <c r="S23" s="28">
        <v>10</v>
      </c>
      <c r="T23" s="28">
        <v>7.5</v>
      </c>
      <c r="U23" s="28">
        <v>17.5</v>
      </c>
      <c r="V23" s="28">
        <v>10</v>
      </c>
      <c r="W23" s="28">
        <v>0</v>
      </c>
      <c r="X23" s="28">
        <v>17.5</v>
      </c>
      <c r="Y23" s="28">
        <v>107.5</v>
      </c>
      <c r="Z23" s="28">
        <v>0.25</v>
      </c>
    </row>
    <row r="24" spans="1:26" x14ac:dyDescent="0.3">
      <c r="A24" t="s">
        <v>499</v>
      </c>
      <c r="B24" t="s">
        <v>500</v>
      </c>
      <c r="C24" t="s">
        <v>501</v>
      </c>
      <c r="D24" t="s">
        <v>502</v>
      </c>
      <c r="E24">
        <v>12</v>
      </c>
      <c r="F24" s="26">
        <v>6.666666666666667</v>
      </c>
      <c r="G24" s="26">
        <v>3.3333333333333335</v>
      </c>
      <c r="H24" s="26">
        <v>5.833333333333333</v>
      </c>
      <c r="I24" s="26">
        <v>6.666666666666667</v>
      </c>
      <c r="J24" s="26">
        <v>4.166666666666667</v>
      </c>
      <c r="K24" s="26">
        <v>5.833333333333333</v>
      </c>
      <c r="L24" s="26">
        <v>10.833333333333334</v>
      </c>
      <c r="M24" s="26">
        <v>5</v>
      </c>
      <c r="N24" s="26">
        <v>3.3333333333333335</v>
      </c>
      <c r="O24" s="26">
        <v>2.5</v>
      </c>
      <c r="P24" s="26">
        <v>5.833333333333333</v>
      </c>
      <c r="Q24" s="26">
        <v>5.833333333333333</v>
      </c>
      <c r="R24" s="26">
        <v>5.833333333333333</v>
      </c>
      <c r="S24" s="26">
        <v>0</v>
      </c>
      <c r="T24" s="26">
        <v>7.5</v>
      </c>
      <c r="U24" s="26">
        <v>4.166666666666667</v>
      </c>
      <c r="V24" s="26">
        <v>4.166666666666667</v>
      </c>
      <c r="W24" s="26">
        <v>0</v>
      </c>
      <c r="X24" s="26">
        <v>13.333333333333334</v>
      </c>
      <c r="Y24" s="26">
        <v>100.83333333333333</v>
      </c>
      <c r="Z24" s="26">
        <v>1.75</v>
      </c>
    </row>
    <row r="25" spans="1:26" x14ac:dyDescent="0.3">
      <c r="A25" t="s">
        <v>527</v>
      </c>
      <c r="B25" t="s">
        <v>528</v>
      </c>
      <c r="C25" s="35" t="s">
        <v>2114</v>
      </c>
      <c r="D25" t="s">
        <v>529</v>
      </c>
      <c r="E25" s="22">
        <v>4</v>
      </c>
      <c r="F25" s="26">
        <v>5</v>
      </c>
      <c r="G25" s="26">
        <v>2.5</v>
      </c>
      <c r="H25" s="26">
        <v>2.5</v>
      </c>
      <c r="I25" s="26">
        <v>0</v>
      </c>
      <c r="J25" s="26">
        <v>15</v>
      </c>
      <c r="K25" s="26">
        <v>2.5</v>
      </c>
      <c r="L25" s="26">
        <v>2.5</v>
      </c>
      <c r="M25" s="26">
        <v>2.5</v>
      </c>
      <c r="N25" s="26">
        <v>2.5</v>
      </c>
      <c r="O25" s="26">
        <v>2.5</v>
      </c>
      <c r="P25" s="26">
        <v>2.5</v>
      </c>
      <c r="Q25" s="26">
        <v>15</v>
      </c>
      <c r="R25" s="26">
        <v>10</v>
      </c>
      <c r="S25" s="26">
        <v>5</v>
      </c>
      <c r="T25" s="26">
        <v>0</v>
      </c>
      <c r="U25" s="26">
        <v>7.5</v>
      </c>
      <c r="V25" s="26">
        <v>12.5</v>
      </c>
      <c r="W25" s="26">
        <v>0</v>
      </c>
      <c r="X25" s="26">
        <v>10</v>
      </c>
      <c r="Y25" s="26">
        <v>100</v>
      </c>
      <c r="Z25" s="26">
        <v>4</v>
      </c>
    </row>
    <row r="26" spans="1:26" x14ac:dyDescent="0.3">
      <c r="A26" t="s">
        <v>635</v>
      </c>
      <c r="B26" t="s">
        <v>636</v>
      </c>
      <c r="C26" t="s">
        <v>637</v>
      </c>
      <c r="D26" t="s">
        <v>638</v>
      </c>
      <c r="E26" s="22">
        <v>12</v>
      </c>
      <c r="F26" s="26">
        <v>10</v>
      </c>
      <c r="G26" s="26">
        <v>3.3333333333333335</v>
      </c>
      <c r="H26" s="26">
        <v>1.6666666666666667</v>
      </c>
      <c r="I26" s="26">
        <v>0</v>
      </c>
      <c r="J26" s="26">
        <v>4.166666666666667</v>
      </c>
      <c r="K26" s="26">
        <v>8.3333333333333339</v>
      </c>
      <c r="L26" s="26">
        <v>5</v>
      </c>
      <c r="M26" s="26">
        <v>4.166666666666667</v>
      </c>
      <c r="N26" s="26">
        <v>1.6666666666666667</v>
      </c>
      <c r="O26" s="26">
        <v>1.6666666666666667</v>
      </c>
      <c r="P26" s="26">
        <v>6.666666666666667</v>
      </c>
      <c r="Q26" s="26">
        <v>13.333333333333334</v>
      </c>
      <c r="R26" s="26">
        <v>5.833333333333333</v>
      </c>
      <c r="S26" s="26">
        <v>2.5</v>
      </c>
      <c r="T26" s="26">
        <v>4.166666666666667</v>
      </c>
      <c r="U26" s="26">
        <v>5.833333333333333</v>
      </c>
      <c r="V26" s="26">
        <v>7.5</v>
      </c>
      <c r="W26" s="26">
        <v>0</v>
      </c>
      <c r="X26" s="26">
        <v>14.166666666666666</v>
      </c>
      <c r="Y26" s="26">
        <v>100</v>
      </c>
      <c r="Z26" s="26">
        <v>0.41666666666666669</v>
      </c>
    </row>
    <row r="27" spans="1:26" x14ac:dyDescent="0.3">
      <c r="A27" t="s">
        <v>650</v>
      </c>
      <c r="B27" t="s">
        <v>651</v>
      </c>
      <c r="C27" t="s">
        <v>652</v>
      </c>
      <c r="D27" t="s">
        <v>653</v>
      </c>
      <c r="E27" s="41">
        <v>12</v>
      </c>
      <c r="F27" s="42">
        <v>6.25</v>
      </c>
      <c r="G27" s="42">
        <v>0.83333333333333337</v>
      </c>
      <c r="H27" s="42">
        <v>2.5</v>
      </c>
      <c r="I27" s="42">
        <v>0.83333333333333337</v>
      </c>
      <c r="J27" s="42">
        <v>0.83333333333333337</v>
      </c>
      <c r="K27" s="42">
        <v>6.666666666666667</v>
      </c>
      <c r="L27" s="42">
        <v>5.833333333333333</v>
      </c>
      <c r="M27" s="42">
        <v>5.833333333333333</v>
      </c>
      <c r="N27" s="42">
        <v>4.166666666666667</v>
      </c>
      <c r="O27" s="42">
        <v>5.833333333333333</v>
      </c>
      <c r="P27" s="42">
        <v>5</v>
      </c>
      <c r="Q27" s="42">
        <v>5</v>
      </c>
      <c r="R27" s="42">
        <v>20</v>
      </c>
      <c r="S27" s="42">
        <v>0.83333333333333337</v>
      </c>
      <c r="T27" s="42">
        <v>8.3333333333333339</v>
      </c>
      <c r="U27" s="42">
        <v>1.6666666666666667</v>
      </c>
      <c r="V27" s="42">
        <v>6.666666666666667</v>
      </c>
      <c r="W27" s="42">
        <v>0</v>
      </c>
      <c r="X27" s="42">
        <v>8.3333333333333339</v>
      </c>
      <c r="Y27" s="42">
        <v>95.416666666666671</v>
      </c>
      <c r="Z27" s="42">
        <v>1.0833333333333333</v>
      </c>
    </row>
    <row r="28" spans="1:26" x14ac:dyDescent="0.3">
      <c r="A28" t="s">
        <v>367</v>
      </c>
      <c r="B28" t="s">
        <v>368</v>
      </c>
      <c r="C28" t="s">
        <v>369</v>
      </c>
      <c r="D28" t="s">
        <v>370</v>
      </c>
      <c r="E28" s="41">
        <v>12</v>
      </c>
      <c r="F28" s="42">
        <v>9.1666666666666661</v>
      </c>
      <c r="G28" s="42">
        <v>0</v>
      </c>
      <c r="H28" s="42">
        <v>1.6666666666666667</v>
      </c>
      <c r="I28" s="42">
        <v>3.3333333333333335</v>
      </c>
      <c r="J28" s="42">
        <v>3.3333333333333335</v>
      </c>
      <c r="K28" s="42">
        <v>10</v>
      </c>
      <c r="L28" s="42">
        <v>2.5</v>
      </c>
      <c r="M28" s="42">
        <v>15</v>
      </c>
      <c r="N28" s="42">
        <v>4.166666666666667</v>
      </c>
      <c r="O28" s="42">
        <v>0.83333333333333337</v>
      </c>
      <c r="P28" s="42">
        <v>7.5</v>
      </c>
      <c r="Q28" s="42">
        <v>2.5</v>
      </c>
      <c r="R28" s="42">
        <v>7.5</v>
      </c>
      <c r="S28" s="42">
        <v>2.5</v>
      </c>
      <c r="T28" s="42">
        <v>11.666666666666666</v>
      </c>
      <c r="U28" s="42">
        <v>3.3333333333333335</v>
      </c>
      <c r="V28" s="42">
        <v>0.83333333333333337</v>
      </c>
      <c r="W28" s="42">
        <v>0</v>
      </c>
      <c r="X28" s="42">
        <v>7.5</v>
      </c>
      <c r="Y28" s="42">
        <v>93.333333333333329</v>
      </c>
      <c r="Z28" s="42">
        <v>1</v>
      </c>
    </row>
    <row r="29" spans="1:26" x14ac:dyDescent="0.3">
      <c r="A29" t="s">
        <v>363</v>
      </c>
      <c r="B29" t="s">
        <v>364</v>
      </c>
      <c r="C29" t="s">
        <v>365</v>
      </c>
      <c r="D29" t="s">
        <v>366</v>
      </c>
      <c r="E29" s="22">
        <v>12</v>
      </c>
      <c r="F29" s="26">
        <v>7.916666666666667</v>
      </c>
      <c r="G29" s="26">
        <v>3.3333333333333335</v>
      </c>
      <c r="H29" s="26">
        <v>3.3333333333333335</v>
      </c>
      <c r="I29" s="26">
        <v>2.5</v>
      </c>
      <c r="J29" s="26">
        <v>0</v>
      </c>
      <c r="K29" s="26">
        <v>7.5</v>
      </c>
      <c r="L29" s="26">
        <v>11.666666666666666</v>
      </c>
      <c r="M29" s="26">
        <v>5.833333333333333</v>
      </c>
      <c r="N29" s="26">
        <v>1.6666666666666667</v>
      </c>
      <c r="O29" s="26">
        <v>1.6666666666666667</v>
      </c>
      <c r="P29" s="26">
        <v>5</v>
      </c>
      <c r="Q29" s="26">
        <v>10</v>
      </c>
      <c r="R29" s="26">
        <v>2.5</v>
      </c>
      <c r="S29" s="26">
        <v>3.3333333333333335</v>
      </c>
      <c r="T29" s="26">
        <v>5.833333333333333</v>
      </c>
      <c r="U29" s="26">
        <v>4.166666666666667</v>
      </c>
      <c r="V29" s="26">
        <v>5</v>
      </c>
      <c r="W29" s="26">
        <v>0</v>
      </c>
      <c r="X29" s="26">
        <v>10.833333333333334</v>
      </c>
      <c r="Y29" s="26">
        <v>92.083333333333329</v>
      </c>
      <c r="Z29" s="26">
        <v>1</v>
      </c>
    </row>
    <row r="30" spans="1:26" x14ac:dyDescent="0.3">
      <c r="A30" t="s">
        <v>9</v>
      </c>
      <c r="B30" t="s">
        <v>7</v>
      </c>
      <c r="C30" t="s">
        <v>2184</v>
      </c>
      <c r="D30" t="s">
        <v>195</v>
      </c>
      <c r="E30">
        <v>8</v>
      </c>
      <c r="F30" s="26">
        <v>5.63</v>
      </c>
      <c r="G30" s="26">
        <v>0</v>
      </c>
      <c r="H30" s="26">
        <v>1.25</v>
      </c>
      <c r="I30" s="26">
        <v>7.5</v>
      </c>
      <c r="J30" s="26">
        <v>6.25</v>
      </c>
      <c r="K30" s="26">
        <v>6.25</v>
      </c>
      <c r="L30" s="26">
        <v>0</v>
      </c>
      <c r="M30" s="26">
        <v>6.25</v>
      </c>
      <c r="N30" s="26">
        <v>3.75</v>
      </c>
      <c r="O30" s="26">
        <v>8.75</v>
      </c>
      <c r="P30" s="26">
        <v>6.25</v>
      </c>
      <c r="Q30" s="26">
        <v>2.5</v>
      </c>
      <c r="R30" s="26">
        <v>3.75</v>
      </c>
      <c r="S30" s="26">
        <v>1.25</v>
      </c>
      <c r="T30" s="26">
        <v>8.75</v>
      </c>
      <c r="U30" s="26">
        <v>2.5</v>
      </c>
      <c r="V30" s="26">
        <v>11.25</v>
      </c>
      <c r="W30" s="35">
        <v>0</v>
      </c>
      <c r="X30" s="26">
        <v>7.5</v>
      </c>
      <c r="Y30" s="26">
        <v>89.38</v>
      </c>
      <c r="Z30" s="26">
        <v>3.38</v>
      </c>
    </row>
    <row r="31" spans="1:26" x14ac:dyDescent="0.3">
      <c r="A31" t="s">
        <v>701</v>
      </c>
      <c r="B31" t="s">
        <v>702</v>
      </c>
      <c r="C31" t="s">
        <v>703</v>
      </c>
      <c r="D31" t="s">
        <v>704</v>
      </c>
      <c r="E31" s="23">
        <v>11</v>
      </c>
      <c r="F31" s="26">
        <v>4.5454545454545459</v>
      </c>
      <c r="G31" s="26">
        <v>4.5454545454545459</v>
      </c>
      <c r="H31" s="26">
        <v>3.6363636363636362</v>
      </c>
      <c r="I31" s="26">
        <v>4.5454545454545459</v>
      </c>
      <c r="J31" s="26">
        <v>5.4545454545454541</v>
      </c>
      <c r="K31" s="26">
        <v>4.5454545454545459</v>
      </c>
      <c r="L31" s="26">
        <v>10</v>
      </c>
      <c r="M31" s="26">
        <v>10.909090909090908</v>
      </c>
      <c r="N31" s="26">
        <v>1.8181818181818181</v>
      </c>
      <c r="O31" s="26">
        <v>4.5454545454545459</v>
      </c>
      <c r="P31" s="26">
        <v>1.8181818181818181</v>
      </c>
      <c r="Q31" s="26">
        <v>6.3636363636363633</v>
      </c>
      <c r="R31" s="26">
        <v>3.6363636363636362</v>
      </c>
      <c r="S31" s="26">
        <v>0.90909090909090906</v>
      </c>
      <c r="T31" s="26">
        <v>2.7272727272727271</v>
      </c>
      <c r="U31" s="26">
        <v>3.6363636363636362</v>
      </c>
      <c r="V31" s="26">
        <v>6.3636363636363633</v>
      </c>
      <c r="W31" s="26">
        <v>0</v>
      </c>
      <c r="X31" s="26">
        <v>9.0909090909090917</v>
      </c>
      <c r="Y31" s="26">
        <v>89.090909090909093</v>
      </c>
      <c r="Z31" s="26">
        <v>0.45454545454545453</v>
      </c>
    </row>
    <row r="32" spans="1:26" x14ac:dyDescent="0.3">
      <c r="A32" t="s">
        <v>545</v>
      </c>
      <c r="B32" t="s">
        <v>546</v>
      </c>
      <c r="C32" t="s">
        <v>547</v>
      </c>
      <c r="D32" t="s">
        <v>548</v>
      </c>
      <c r="E32" s="23">
        <v>12</v>
      </c>
      <c r="F32" s="26">
        <v>8.3333333333333339</v>
      </c>
      <c r="G32" s="26">
        <v>2.5</v>
      </c>
      <c r="H32" s="26">
        <v>3.3333333333333335</v>
      </c>
      <c r="I32" s="26">
        <v>7.5</v>
      </c>
      <c r="J32" s="26">
        <v>3.3333333333333335</v>
      </c>
      <c r="K32" s="26">
        <v>8.3333333333333339</v>
      </c>
      <c r="L32" s="26">
        <v>7.5</v>
      </c>
      <c r="M32" s="26">
        <v>7.5</v>
      </c>
      <c r="N32" s="26">
        <v>0.83333333333333337</v>
      </c>
      <c r="O32" s="26">
        <v>3.3333333333333335</v>
      </c>
      <c r="P32" s="26">
        <v>4.166666666666667</v>
      </c>
      <c r="Q32" s="26">
        <v>0.83333333333333337</v>
      </c>
      <c r="R32" s="26">
        <v>3.3333333333333335</v>
      </c>
      <c r="S32" s="26">
        <v>6.666666666666667</v>
      </c>
      <c r="T32" s="26">
        <v>8.3333333333333339</v>
      </c>
      <c r="U32" s="26">
        <v>2.5</v>
      </c>
      <c r="V32" s="26">
        <v>0</v>
      </c>
      <c r="W32" s="26">
        <v>0</v>
      </c>
      <c r="X32" s="26">
        <v>10</v>
      </c>
      <c r="Y32" s="26">
        <v>88.333333333333329</v>
      </c>
      <c r="Z32" s="26">
        <v>1.5</v>
      </c>
    </row>
    <row r="33" spans="1:26" x14ac:dyDescent="0.3">
      <c r="A33" t="s">
        <v>768</v>
      </c>
      <c r="B33" t="s">
        <v>769</v>
      </c>
      <c r="C33" t="s">
        <v>2117</v>
      </c>
      <c r="D33" t="s">
        <v>770</v>
      </c>
      <c r="E33" s="41">
        <v>6</v>
      </c>
      <c r="F33" s="42">
        <v>7.5</v>
      </c>
      <c r="G33" s="42">
        <v>0</v>
      </c>
      <c r="H33" s="42">
        <v>5</v>
      </c>
      <c r="I33" s="42">
        <v>5</v>
      </c>
      <c r="J33" s="42">
        <v>1.6666666666666667</v>
      </c>
      <c r="K33" s="42">
        <v>3.3333333333333335</v>
      </c>
      <c r="L33" s="42">
        <v>11.666666666666666</v>
      </c>
      <c r="M33" s="42">
        <v>5</v>
      </c>
      <c r="N33" s="42">
        <v>0</v>
      </c>
      <c r="O33" s="42">
        <v>6.666666666666667</v>
      </c>
      <c r="P33" s="42">
        <v>1.6666666666666667</v>
      </c>
      <c r="Q33" s="42">
        <v>6.666666666666667</v>
      </c>
      <c r="R33" s="42">
        <v>10</v>
      </c>
      <c r="S33" s="42">
        <v>3.3333333333333335</v>
      </c>
      <c r="T33" s="42">
        <v>1.6666666666666667</v>
      </c>
      <c r="U33" s="42">
        <v>3.3333333333333335</v>
      </c>
      <c r="V33" s="42">
        <v>5</v>
      </c>
      <c r="W33" s="42">
        <v>0</v>
      </c>
      <c r="X33" s="42">
        <v>10</v>
      </c>
      <c r="Y33" s="42">
        <v>87.5</v>
      </c>
      <c r="Z33" s="42">
        <v>1</v>
      </c>
    </row>
    <row r="34" spans="1:26" x14ac:dyDescent="0.3">
      <c r="A34" t="s">
        <v>403</v>
      </c>
      <c r="B34" t="s">
        <v>404</v>
      </c>
      <c r="C34" t="s">
        <v>405</v>
      </c>
      <c r="D34" t="s">
        <v>406</v>
      </c>
      <c r="E34" s="23">
        <v>5</v>
      </c>
      <c r="F34" s="26">
        <v>1</v>
      </c>
      <c r="G34" s="26">
        <v>0</v>
      </c>
      <c r="H34" s="26">
        <v>6</v>
      </c>
      <c r="I34" s="26">
        <v>2</v>
      </c>
      <c r="J34" s="26">
        <v>10</v>
      </c>
      <c r="K34" s="26">
        <v>8</v>
      </c>
      <c r="L34" s="26">
        <v>4</v>
      </c>
      <c r="M34" s="26">
        <v>0</v>
      </c>
      <c r="N34" s="26">
        <v>10</v>
      </c>
      <c r="O34" s="26">
        <v>10</v>
      </c>
      <c r="P34" s="26">
        <v>0</v>
      </c>
      <c r="Q34" s="26">
        <v>0</v>
      </c>
      <c r="R34" s="26">
        <v>4</v>
      </c>
      <c r="S34" s="26">
        <v>4</v>
      </c>
      <c r="T34" s="26">
        <v>4</v>
      </c>
      <c r="U34" s="26">
        <v>12</v>
      </c>
      <c r="V34" s="26">
        <v>0</v>
      </c>
      <c r="W34" s="26">
        <v>0</v>
      </c>
      <c r="X34" s="26">
        <v>12</v>
      </c>
      <c r="Y34" s="26">
        <v>87</v>
      </c>
      <c r="Z34" s="26">
        <v>0.4</v>
      </c>
    </row>
    <row r="35" spans="1:26" x14ac:dyDescent="0.3">
      <c r="A35" t="s">
        <v>725</v>
      </c>
      <c r="B35" t="s">
        <v>726</v>
      </c>
      <c r="C35" t="s">
        <v>727</v>
      </c>
      <c r="D35" t="s">
        <v>728</v>
      </c>
      <c r="E35" s="23">
        <v>4</v>
      </c>
      <c r="F35" s="26">
        <v>2.5</v>
      </c>
      <c r="G35" s="26">
        <v>2.5</v>
      </c>
      <c r="H35" s="26">
        <v>10</v>
      </c>
      <c r="I35" s="26">
        <v>2.5</v>
      </c>
      <c r="J35" s="26">
        <v>0</v>
      </c>
      <c r="K35" s="26">
        <v>5</v>
      </c>
      <c r="L35" s="26">
        <v>17.5</v>
      </c>
      <c r="M35" s="26">
        <v>0</v>
      </c>
      <c r="N35" s="26">
        <v>0</v>
      </c>
      <c r="O35" s="26">
        <v>0</v>
      </c>
      <c r="P35" s="26">
        <v>5</v>
      </c>
      <c r="Q35" s="26">
        <v>5</v>
      </c>
      <c r="R35" s="26">
        <v>2.5</v>
      </c>
      <c r="S35" s="26">
        <v>0</v>
      </c>
      <c r="T35" s="26">
        <v>10</v>
      </c>
      <c r="U35" s="26">
        <v>0</v>
      </c>
      <c r="V35" s="26">
        <v>2.5</v>
      </c>
      <c r="W35" s="26">
        <v>0</v>
      </c>
      <c r="X35" s="26">
        <v>15</v>
      </c>
      <c r="Y35" s="26">
        <v>80</v>
      </c>
      <c r="Z35" s="26">
        <v>0.25</v>
      </c>
    </row>
    <row r="36" spans="1:26" x14ac:dyDescent="0.3">
      <c r="A36" t="s">
        <v>599</v>
      </c>
      <c r="B36" t="s">
        <v>600</v>
      </c>
      <c r="C36" t="s">
        <v>601</v>
      </c>
      <c r="D36" t="s">
        <v>602</v>
      </c>
      <c r="E36" s="23">
        <v>12</v>
      </c>
      <c r="F36" s="26">
        <v>7.5</v>
      </c>
      <c r="G36" s="26">
        <v>8.3333333333333339</v>
      </c>
      <c r="H36" s="26">
        <v>2.5</v>
      </c>
      <c r="I36" s="26">
        <v>1.6666666666666667</v>
      </c>
      <c r="J36" s="26">
        <v>2.5</v>
      </c>
      <c r="K36" s="26">
        <v>4.166666666666667</v>
      </c>
      <c r="L36" s="26">
        <v>0</v>
      </c>
      <c r="M36" s="26">
        <v>10.833333333333334</v>
      </c>
      <c r="N36" s="26">
        <v>1.6666666666666667</v>
      </c>
      <c r="O36" s="26">
        <v>1.6666666666666667</v>
      </c>
      <c r="P36" s="26">
        <v>2.5</v>
      </c>
      <c r="Q36" s="26">
        <v>8.3333333333333339</v>
      </c>
      <c r="R36" s="26">
        <v>4.166666666666667</v>
      </c>
      <c r="S36" s="26">
        <v>6.666666666666667</v>
      </c>
      <c r="T36" s="26">
        <v>5</v>
      </c>
      <c r="U36" s="26">
        <v>2.5</v>
      </c>
      <c r="V36" s="26">
        <v>2.5</v>
      </c>
      <c r="W36" s="26">
        <v>0</v>
      </c>
      <c r="X36" s="26">
        <v>5.833333333333333</v>
      </c>
      <c r="Y36" s="26">
        <v>78.333333333333329</v>
      </c>
      <c r="Z36" s="26">
        <v>0.5</v>
      </c>
    </row>
    <row r="37" spans="1:26" x14ac:dyDescent="0.3">
      <c r="A37" t="s">
        <v>371</v>
      </c>
      <c r="B37" t="s">
        <v>372</v>
      </c>
      <c r="C37" t="s">
        <v>373</v>
      </c>
      <c r="D37" t="s">
        <v>374</v>
      </c>
      <c r="E37" s="23">
        <v>12</v>
      </c>
      <c r="F37" s="26">
        <v>7.5</v>
      </c>
      <c r="G37" s="26">
        <v>9.1666666666666661</v>
      </c>
      <c r="H37" s="26">
        <v>0.83333333333333337</v>
      </c>
      <c r="I37" s="26">
        <v>5</v>
      </c>
      <c r="J37" s="26">
        <v>0</v>
      </c>
      <c r="K37" s="26">
        <v>8.3333333333333339</v>
      </c>
      <c r="L37" s="26">
        <v>1.6666666666666667</v>
      </c>
      <c r="M37" s="26">
        <v>0.83333333333333337</v>
      </c>
      <c r="N37" s="26">
        <v>1.6666666666666667</v>
      </c>
      <c r="O37" s="26">
        <v>1.6666666666666667</v>
      </c>
      <c r="P37" s="26">
        <v>5.833333333333333</v>
      </c>
      <c r="Q37" s="26">
        <v>2.5</v>
      </c>
      <c r="R37" s="26">
        <v>3.3333333333333335</v>
      </c>
      <c r="S37" s="26">
        <v>5.833333333333333</v>
      </c>
      <c r="T37" s="26">
        <v>1.6666666666666667</v>
      </c>
      <c r="U37" s="26">
        <v>9.1666666666666661</v>
      </c>
      <c r="V37" s="26">
        <v>3.3333333333333335</v>
      </c>
      <c r="W37" s="26">
        <v>0</v>
      </c>
      <c r="X37" s="26">
        <v>9.1666666666666661</v>
      </c>
      <c r="Y37" s="26">
        <v>77.5</v>
      </c>
      <c r="Z37" s="26">
        <v>0.5</v>
      </c>
    </row>
    <row r="38" spans="1:26" x14ac:dyDescent="0.3">
      <c r="A38" t="s">
        <v>549</v>
      </c>
      <c r="B38" t="s">
        <v>550</v>
      </c>
      <c r="C38" t="s">
        <v>551</v>
      </c>
      <c r="D38" t="s">
        <v>552</v>
      </c>
      <c r="E38" s="41">
        <v>12</v>
      </c>
      <c r="F38" s="42">
        <v>9.1666666666666661</v>
      </c>
      <c r="G38" s="42">
        <v>7.5</v>
      </c>
      <c r="H38" s="42">
        <v>4.166666666666667</v>
      </c>
      <c r="I38" s="42">
        <v>1.6666666666666667</v>
      </c>
      <c r="J38" s="42">
        <v>0</v>
      </c>
      <c r="K38" s="42">
        <v>6.666666666666667</v>
      </c>
      <c r="L38" s="42">
        <v>3.3333333333333335</v>
      </c>
      <c r="M38" s="42">
        <v>5.833333333333333</v>
      </c>
      <c r="N38" s="42">
        <v>0</v>
      </c>
      <c r="O38" s="42">
        <v>0</v>
      </c>
      <c r="P38" s="42">
        <v>5.833333333333333</v>
      </c>
      <c r="Q38" s="42">
        <v>7.5</v>
      </c>
      <c r="R38" s="42">
        <v>0.83333333333333337</v>
      </c>
      <c r="S38" s="42">
        <v>2.5</v>
      </c>
      <c r="T38" s="42">
        <v>1.6666666666666667</v>
      </c>
      <c r="U38" s="42">
        <v>9.1666666666666661</v>
      </c>
      <c r="V38" s="42">
        <v>7.5</v>
      </c>
      <c r="W38" s="42">
        <v>0</v>
      </c>
      <c r="X38" s="42">
        <v>4.166666666666667</v>
      </c>
      <c r="Y38" s="42">
        <v>77.5</v>
      </c>
      <c r="Z38" s="42">
        <v>0.33333333333333331</v>
      </c>
    </row>
    <row r="39" spans="1:26" x14ac:dyDescent="0.3">
      <c r="A39" t="s">
        <v>761</v>
      </c>
      <c r="B39" t="s">
        <v>762</v>
      </c>
      <c r="C39" t="s">
        <v>2116</v>
      </c>
      <c r="D39" t="s">
        <v>763</v>
      </c>
      <c r="E39" s="23">
        <v>5</v>
      </c>
      <c r="F39" s="26">
        <v>5</v>
      </c>
      <c r="G39" s="26">
        <v>0</v>
      </c>
      <c r="H39" s="26">
        <v>6</v>
      </c>
      <c r="I39" s="26">
        <v>10</v>
      </c>
      <c r="J39" s="26">
        <v>2</v>
      </c>
      <c r="K39" s="26">
        <v>6</v>
      </c>
      <c r="L39" s="26">
        <v>4</v>
      </c>
      <c r="M39" s="26">
        <v>0</v>
      </c>
      <c r="N39" s="26">
        <v>0</v>
      </c>
      <c r="O39" s="26">
        <v>6</v>
      </c>
      <c r="P39" s="26">
        <v>2</v>
      </c>
      <c r="Q39" s="26">
        <v>0</v>
      </c>
      <c r="R39" s="26">
        <v>0</v>
      </c>
      <c r="S39" s="26">
        <v>0</v>
      </c>
      <c r="T39" s="26">
        <v>6</v>
      </c>
      <c r="U39" s="26">
        <v>12</v>
      </c>
      <c r="V39" s="26">
        <v>4</v>
      </c>
      <c r="W39" s="26">
        <v>0</v>
      </c>
      <c r="X39" s="26">
        <v>14</v>
      </c>
      <c r="Y39" s="26">
        <v>77</v>
      </c>
      <c r="Z39" s="26">
        <v>0.8</v>
      </c>
    </row>
    <row r="40" spans="1:26" x14ac:dyDescent="0.3">
      <c r="A40" t="s">
        <v>467</v>
      </c>
      <c r="B40" t="s">
        <v>468</v>
      </c>
      <c r="C40" t="s">
        <v>469</v>
      </c>
      <c r="D40" t="s">
        <v>470</v>
      </c>
      <c r="E40" s="23">
        <v>8</v>
      </c>
      <c r="F40" s="26">
        <v>6.875</v>
      </c>
      <c r="G40" s="26">
        <v>1.25</v>
      </c>
      <c r="H40" s="26">
        <v>18.75</v>
      </c>
      <c r="I40" s="26">
        <v>1.25</v>
      </c>
      <c r="J40" s="26">
        <v>5</v>
      </c>
      <c r="K40" s="26">
        <v>7.5</v>
      </c>
      <c r="L40" s="26">
        <v>6.25</v>
      </c>
      <c r="M40" s="26">
        <v>0</v>
      </c>
      <c r="N40" s="26">
        <v>6.25</v>
      </c>
      <c r="O40" s="26">
        <v>2.5</v>
      </c>
      <c r="P40" s="26">
        <v>3.75</v>
      </c>
      <c r="Q40" s="26">
        <v>1.25</v>
      </c>
      <c r="R40" s="26">
        <v>0</v>
      </c>
      <c r="S40" s="26">
        <v>1.25</v>
      </c>
      <c r="T40" s="26">
        <v>5</v>
      </c>
      <c r="U40" s="26">
        <v>3.75</v>
      </c>
      <c r="V40" s="26">
        <v>5</v>
      </c>
      <c r="W40" s="26">
        <v>0</v>
      </c>
      <c r="X40" s="26">
        <v>1.25</v>
      </c>
      <c r="Y40" s="26">
        <v>76.875</v>
      </c>
      <c r="Z40" s="26">
        <v>0.625</v>
      </c>
    </row>
    <row r="41" spans="1:26" x14ac:dyDescent="0.3">
      <c r="A41" t="s">
        <v>623</v>
      </c>
      <c r="B41" t="s">
        <v>624</v>
      </c>
      <c r="C41" t="s">
        <v>625</v>
      </c>
      <c r="D41" t="s">
        <v>626</v>
      </c>
      <c r="E41" s="23">
        <v>11</v>
      </c>
      <c r="F41" s="26">
        <v>5.9090909090909092</v>
      </c>
      <c r="G41" s="26">
        <v>1.8181818181818181</v>
      </c>
      <c r="H41" s="26">
        <v>0</v>
      </c>
      <c r="I41" s="26">
        <v>3.6363636363636362</v>
      </c>
      <c r="J41" s="26">
        <v>2.7272727272727271</v>
      </c>
      <c r="K41" s="26">
        <v>4.5454545454545459</v>
      </c>
      <c r="L41" s="26">
        <v>6.3636363636363633</v>
      </c>
      <c r="M41" s="26">
        <v>7.2727272727272725</v>
      </c>
      <c r="N41" s="26">
        <v>10</v>
      </c>
      <c r="O41" s="26">
        <v>0</v>
      </c>
      <c r="P41" s="26">
        <v>5.4545454545454541</v>
      </c>
      <c r="Q41" s="26">
        <v>5.4545454545454541</v>
      </c>
      <c r="R41" s="26">
        <v>1.8181818181818181</v>
      </c>
      <c r="S41" s="26">
        <v>3.6363636363636362</v>
      </c>
      <c r="T41" s="26">
        <v>2.7272727272727271</v>
      </c>
      <c r="U41" s="26">
        <v>1.8181818181818181</v>
      </c>
      <c r="V41" s="26">
        <v>1.8181818181818181</v>
      </c>
      <c r="W41" s="26">
        <v>0</v>
      </c>
      <c r="X41" s="26">
        <v>11.818181818181818</v>
      </c>
      <c r="Y41" s="26">
        <v>76.818181818181813</v>
      </c>
      <c r="Z41" s="26">
        <v>1.1818181818181819</v>
      </c>
    </row>
    <row r="42" spans="1:26" x14ac:dyDescent="0.3">
      <c r="A42" t="s">
        <v>541</v>
      </c>
      <c r="B42" t="s">
        <v>542</v>
      </c>
      <c r="C42" t="s">
        <v>543</v>
      </c>
      <c r="D42" t="s">
        <v>544</v>
      </c>
      <c r="E42" s="41">
        <v>8</v>
      </c>
      <c r="F42" s="42">
        <v>6.25</v>
      </c>
      <c r="G42" s="42">
        <v>5</v>
      </c>
      <c r="H42" s="42">
        <v>0</v>
      </c>
      <c r="I42" s="42">
        <v>1.25</v>
      </c>
      <c r="J42" s="42">
        <v>2.5</v>
      </c>
      <c r="K42" s="42">
        <v>8.75</v>
      </c>
      <c r="L42" s="42">
        <v>7.5</v>
      </c>
      <c r="M42" s="42">
        <v>5</v>
      </c>
      <c r="N42" s="42">
        <v>2.5</v>
      </c>
      <c r="O42" s="42">
        <v>0</v>
      </c>
      <c r="P42" s="42">
        <v>2.5</v>
      </c>
      <c r="Q42" s="42">
        <v>5</v>
      </c>
      <c r="R42" s="42">
        <v>1.25</v>
      </c>
      <c r="S42" s="42">
        <v>5</v>
      </c>
      <c r="T42" s="42">
        <v>6.25</v>
      </c>
      <c r="U42" s="42">
        <v>3.75</v>
      </c>
      <c r="V42" s="42">
        <v>8.75</v>
      </c>
      <c r="W42" s="42">
        <v>0</v>
      </c>
      <c r="X42" s="42">
        <v>5</v>
      </c>
      <c r="Y42" s="42">
        <v>76.25</v>
      </c>
      <c r="Z42" s="42">
        <v>2.125</v>
      </c>
    </row>
    <row r="43" spans="1:26" x14ac:dyDescent="0.3">
      <c r="A43" t="s">
        <v>515</v>
      </c>
      <c r="B43" t="s">
        <v>516</v>
      </c>
      <c r="C43" t="s">
        <v>517</v>
      </c>
      <c r="D43" t="s">
        <v>518</v>
      </c>
      <c r="E43" s="41">
        <v>11</v>
      </c>
      <c r="F43" s="42">
        <v>4.0909090909090908</v>
      </c>
      <c r="G43" s="42">
        <v>1.8181818181818181</v>
      </c>
      <c r="H43" s="42">
        <v>7.2727272727272725</v>
      </c>
      <c r="I43" s="42">
        <v>1.8181818181818181</v>
      </c>
      <c r="J43" s="42">
        <v>3.6363636363636362</v>
      </c>
      <c r="K43" s="42">
        <v>5.4545454545454541</v>
      </c>
      <c r="L43" s="42">
        <v>10</v>
      </c>
      <c r="M43" s="42">
        <v>0.90909090909090906</v>
      </c>
      <c r="N43" s="42">
        <v>1.8181818181818181</v>
      </c>
      <c r="O43" s="42">
        <v>4.5454545454545459</v>
      </c>
      <c r="P43" s="42">
        <v>4.5454545454545459</v>
      </c>
      <c r="Q43" s="42">
        <v>4.5454545454545459</v>
      </c>
      <c r="R43" s="42">
        <v>0.90909090909090906</v>
      </c>
      <c r="S43" s="42">
        <v>0</v>
      </c>
      <c r="T43" s="42">
        <v>2.7272727272727271</v>
      </c>
      <c r="U43" s="42">
        <v>5.4545454545454541</v>
      </c>
      <c r="V43" s="42">
        <v>6.3636363636363633</v>
      </c>
      <c r="W43" s="42">
        <v>0</v>
      </c>
      <c r="X43" s="42">
        <v>10</v>
      </c>
      <c r="Y43" s="42">
        <v>75.909090909090907</v>
      </c>
      <c r="Z43" s="42">
        <v>1.8181818181818181</v>
      </c>
    </row>
    <row r="44" spans="1:26" x14ac:dyDescent="0.3">
      <c r="A44" t="s">
        <v>336</v>
      </c>
      <c r="B44" t="s">
        <v>337</v>
      </c>
      <c r="C44" t="s">
        <v>338</v>
      </c>
      <c r="D44" t="s">
        <v>339</v>
      </c>
      <c r="E44" s="23">
        <v>12</v>
      </c>
      <c r="F44" s="26">
        <v>5</v>
      </c>
      <c r="G44" s="26">
        <v>4.166666666666667</v>
      </c>
      <c r="H44" s="26">
        <v>6.666666666666667</v>
      </c>
      <c r="I44" s="26">
        <v>1.6666666666666667</v>
      </c>
      <c r="J44" s="26">
        <v>1.6666666666666667</v>
      </c>
      <c r="K44" s="26">
        <v>6.666666666666667</v>
      </c>
      <c r="L44" s="26">
        <v>5.833333333333333</v>
      </c>
      <c r="M44" s="26">
        <v>5.833333333333333</v>
      </c>
      <c r="N44" s="26">
        <v>3.3333333333333335</v>
      </c>
      <c r="O44" s="26">
        <v>0.83333333333333337</v>
      </c>
      <c r="P44" s="26">
        <v>4.166666666666667</v>
      </c>
      <c r="Q44" s="26">
        <v>2.5</v>
      </c>
      <c r="R44" s="26">
        <v>6.666666666666667</v>
      </c>
      <c r="S44" s="26">
        <v>0.83333333333333337</v>
      </c>
      <c r="T44" s="26">
        <v>4.166666666666667</v>
      </c>
      <c r="U44" s="26">
        <v>3.3333333333333335</v>
      </c>
      <c r="V44" s="26">
        <v>4.166666666666667</v>
      </c>
      <c r="W44" s="26">
        <v>0</v>
      </c>
      <c r="X44" s="26">
        <v>8.3333333333333339</v>
      </c>
      <c r="Y44" s="26">
        <v>75.833333333333329</v>
      </c>
      <c r="Z44" s="26">
        <v>0.91666666666666663</v>
      </c>
    </row>
    <row r="45" spans="1:26" x14ac:dyDescent="0.3">
      <c r="A45" t="s">
        <v>459</v>
      </c>
      <c r="B45" t="s">
        <v>460</v>
      </c>
      <c r="C45" t="s">
        <v>461</v>
      </c>
      <c r="D45" t="s">
        <v>462</v>
      </c>
      <c r="E45" s="23">
        <v>4</v>
      </c>
      <c r="F45" s="26">
        <v>5</v>
      </c>
      <c r="G45" s="26">
        <v>2.5</v>
      </c>
      <c r="H45" s="26">
        <v>2.5</v>
      </c>
      <c r="I45" s="26">
        <v>7.5</v>
      </c>
      <c r="J45" s="26">
        <v>2.5</v>
      </c>
      <c r="K45" s="26">
        <v>10</v>
      </c>
      <c r="L45" s="26">
        <v>10</v>
      </c>
      <c r="M45" s="26">
        <v>7.5</v>
      </c>
      <c r="N45" s="26">
        <v>2.5</v>
      </c>
      <c r="O45" s="26">
        <v>5</v>
      </c>
      <c r="P45" s="26">
        <v>5</v>
      </c>
      <c r="Q45" s="26">
        <v>2.5</v>
      </c>
      <c r="R45" s="26">
        <v>0</v>
      </c>
      <c r="S45" s="26">
        <v>0</v>
      </c>
      <c r="T45" s="26">
        <v>5</v>
      </c>
      <c r="U45" s="26">
        <v>0</v>
      </c>
      <c r="V45" s="26">
        <v>5</v>
      </c>
      <c r="W45" s="26">
        <v>0</v>
      </c>
      <c r="X45" s="26">
        <v>2.5</v>
      </c>
      <c r="Y45" s="26">
        <v>75</v>
      </c>
      <c r="Z45" s="26">
        <v>1.5</v>
      </c>
    </row>
    <row r="46" spans="1:26" x14ac:dyDescent="0.3">
      <c r="A46" t="s">
        <v>407</v>
      </c>
      <c r="B46" t="s">
        <v>408</v>
      </c>
      <c r="C46" t="s">
        <v>409</v>
      </c>
      <c r="D46" t="s">
        <v>410</v>
      </c>
      <c r="E46" s="23">
        <v>11</v>
      </c>
      <c r="F46" s="26">
        <v>6.3636363636363633</v>
      </c>
      <c r="G46" s="26">
        <v>1.8181818181818181</v>
      </c>
      <c r="H46" s="26">
        <v>3.6363636363636362</v>
      </c>
      <c r="I46" s="26">
        <v>1.8181818181818181</v>
      </c>
      <c r="J46" s="26">
        <v>0.90909090909090906</v>
      </c>
      <c r="K46" s="26">
        <v>5.4545454545454541</v>
      </c>
      <c r="L46" s="26">
        <v>8.1818181818181817</v>
      </c>
      <c r="M46" s="26">
        <v>4.5454545454545459</v>
      </c>
      <c r="N46" s="26">
        <v>2.7272727272727271</v>
      </c>
      <c r="O46" s="26">
        <v>10</v>
      </c>
      <c r="P46" s="26">
        <v>2.7272727272727271</v>
      </c>
      <c r="Q46" s="26">
        <v>2.7272727272727271</v>
      </c>
      <c r="R46" s="26">
        <v>1.8181818181818181</v>
      </c>
      <c r="S46" s="26">
        <v>2.7272727272727271</v>
      </c>
      <c r="T46" s="26">
        <v>7.2727272727272725</v>
      </c>
      <c r="U46" s="26">
        <v>2.7272727272727271</v>
      </c>
      <c r="V46" s="26">
        <v>1.8181818181818181</v>
      </c>
      <c r="W46" s="26">
        <v>0</v>
      </c>
      <c r="X46" s="26">
        <v>7.2727272727272725</v>
      </c>
      <c r="Y46" s="26">
        <v>74.545454545454547</v>
      </c>
      <c r="Z46" s="26">
        <v>0.18181818181818182</v>
      </c>
    </row>
    <row r="47" spans="1:26" x14ac:dyDescent="0.3">
      <c r="A47" t="s">
        <v>685</v>
      </c>
      <c r="B47" t="s">
        <v>686</v>
      </c>
      <c r="C47" t="s">
        <v>687</v>
      </c>
      <c r="D47" t="s">
        <v>688</v>
      </c>
      <c r="E47" s="41">
        <v>8</v>
      </c>
      <c r="F47" s="42">
        <v>8.125</v>
      </c>
      <c r="G47" s="42">
        <v>3.75</v>
      </c>
      <c r="H47" s="42">
        <v>1.25</v>
      </c>
      <c r="I47" s="42">
        <v>11.25</v>
      </c>
      <c r="J47" s="42">
        <v>0</v>
      </c>
      <c r="K47" s="42">
        <v>3.75</v>
      </c>
      <c r="L47" s="42">
        <v>7.5</v>
      </c>
      <c r="M47" s="42">
        <v>0</v>
      </c>
      <c r="N47" s="42">
        <v>7.5</v>
      </c>
      <c r="O47" s="42">
        <v>1.25</v>
      </c>
      <c r="P47" s="42">
        <v>5</v>
      </c>
      <c r="Q47" s="42">
        <v>3.75</v>
      </c>
      <c r="R47" s="42">
        <v>1.25</v>
      </c>
      <c r="S47" s="42">
        <v>1.25</v>
      </c>
      <c r="T47" s="42">
        <v>1.25</v>
      </c>
      <c r="U47" s="42">
        <v>6.25</v>
      </c>
      <c r="V47" s="42">
        <v>1.25</v>
      </c>
      <c r="W47" s="42">
        <v>0</v>
      </c>
      <c r="X47" s="42">
        <v>10</v>
      </c>
      <c r="Y47" s="42">
        <v>74.375</v>
      </c>
      <c r="Z47" s="42">
        <v>0.125</v>
      </c>
    </row>
    <row r="48" spans="1:26" x14ac:dyDescent="0.3">
      <c r="A48" t="s">
        <v>764</v>
      </c>
      <c r="B48" t="s">
        <v>765</v>
      </c>
      <c r="C48" t="s">
        <v>766</v>
      </c>
      <c r="D48" t="s">
        <v>767</v>
      </c>
      <c r="E48" s="41">
        <v>10</v>
      </c>
      <c r="F48" s="42">
        <v>2.5</v>
      </c>
      <c r="G48" s="42">
        <v>1</v>
      </c>
      <c r="H48" s="42">
        <v>8</v>
      </c>
      <c r="I48" s="42">
        <v>1</v>
      </c>
      <c r="J48" s="42">
        <v>2</v>
      </c>
      <c r="K48" s="42">
        <v>4</v>
      </c>
      <c r="L48" s="42">
        <v>4</v>
      </c>
      <c r="M48" s="42">
        <v>6</v>
      </c>
      <c r="N48" s="42">
        <v>1</v>
      </c>
      <c r="O48" s="42">
        <v>8</v>
      </c>
      <c r="P48" s="42">
        <v>4</v>
      </c>
      <c r="Q48" s="42">
        <v>5</v>
      </c>
      <c r="R48" s="42">
        <v>1</v>
      </c>
      <c r="S48" s="42">
        <v>0</v>
      </c>
      <c r="T48" s="42">
        <v>4</v>
      </c>
      <c r="U48" s="42">
        <v>5</v>
      </c>
      <c r="V48" s="42">
        <v>3</v>
      </c>
      <c r="W48" s="42">
        <v>0</v>
      </c>
      <c r="X48" s="42">
        <v>14</v>
      </c>
      <c r="Y48" s="42">
        <v>73.5</v>
      </c>
      <c r="Z48" s="42">
        <v>0.6</v>
      </c>
    </row>
    <row r="49" spans="1:26" x14ac:dyDescent="0.3">
      <c r="A49" t="s">
        <v>787</v>
      </c>
      <c r="B49" t="s">
        <v>788</v>
      </c>
      <c r="C49" t="s">
        <v>789</v>
      </c>
      <c r="D49" t="s">
        <v>790</v>
      </c>
      <c r="E49" s="23">
        <v>12</v>
      </c>
      <c r="F49" s="26">
        <v>4.583333333333333</v>
      </c>
      <c r="G49" s="26">
        <v>0.83333333333333337</v>
      </c>
      <c r="H49" s="26">
        <v>4.166666666666667</v>
      </c>
      <c r="I49" s="26">
        <v>6.666666666666667</v>
      </c>
      <c r="J49" s="26">
        <v>5</v>
      </c>
      <c r="K49" s="26">
        <v>2.5</v>
      </c>
      <c r="L49" s="26">
        <v>3.3333333333333335</v>
      </c>
      <c r="M49" s="26">
        <v>1.6666666666666667</v>
      </c>
      <c r="N49" s="26">
        <v>3.3333333333333335</v>
      </c>
      <c r="O49" s="26">
        <v>7.5</v>
      </c>
      <c r="P49" s="26">
        <v>3.3333333333333335</v>
      </c>
      <c r="Q49" s="26">
        <v>2.5</v>
      </c>
      <c r="R49" s="26">
        <v>1.6666666666666667</v>
      </c>
      <c r="S49" s="26">
        <v>3.3333333333333335</v>
      </c>
      <c r="T49" s="26">
        <v>0</v>
      </c>
      <c r="U49" s="26">
        <v>4.166666666666667</v>
      </c>
      <c r="V49" s="26">
        <v>0.83333333333333337</v>
      </c>
      <c r="W49" s="26">
        <v>0</v>
      </c>
      <c r="X49" s="26">
        <v>14.166666666666666</v>
      </c>
      <c r="Y49" s="26">
        <v>69.583333333333329</v>
      </c>
      <c r="Z49" s="26">
        <v>0.83333333333333337</v>
      </c>
    </row>
    <row r="50" spans="1:26" x14ac:dyDescent="0.3">
      <c r="A50" t="s">
        <v>451</v>
      </c>
      <c r="B50" t="s">
        <v>452</v>
      </c>
      <c r="C50" t="s">
        <v>453</v>
      </c>
      <c r="D50" t="s">
        <v>454</v>
      </c>
      <c r="E50" s="34">
        <v>4</v>
      </c>
      <c r="F50" s="39">
        <v>6.25</v>
      </c>
      <c r="G50" s="39">
        <v>12.5</v>
      </c>
      <c r="H50" s="39">
        <v>5</v>
      </c>
      <c r="I50" s="39">
        <v>2.5</v>
      </c>
      <c r="J50" s="39">
        <v>0</v>
      </c>
      <c r="K50" s="39">
        <v>7.5</v>
      </c>
      <c r="L50" s="39">
        <v>-2.5</v>
      </c>
      <c r="M50" s="39">
        <v>7.5</v>
      </c>
      <c r="N50" s="39">
        <v>0</v>
      </c>
      <c r="O50" s="39">
        <v>2.5</v>
      </c>
      <c r="P50" s="39">
        <v>5</v>
      </c>
      <c r="Q50" s="39">
        <v>2.5</v>
      </c>
      <c r="R50" s="39">
        <v>0</v>
      </c>
      <c r="S50" s="39">
        <v>0</v>
      </c>
      <c r="T50" s="39">
        <v>0</v>
      </c>
      <c r="U50" s="39">
        <v>10</v>
      </c>
      <c r="V50" s="39">
        <v>-2.5</v>
      </c>
      <c r="W50" s="39">
        <v>0</v>
      </c>
      <c r="X50" s="39">
        <v>12.5</v>
      </c>
      <c r="Y50" s="39">
        <v>68.75</v>
      </c>
      <c r="Z50" s="39">
        <v>1.5</v>
      </c>
    </row>
    <row r="51" spans="1:26" s="35" customFormat="1" x14ac:dyDescent="0.3">
      <c r="A51" s="7" t="s">
        <v>615</v>
      </c>
      <c r="B51" s="7" t="s">
        <v>616</v>
      </c>
      <c r="C51" s="7" t="s">
        <v>617</v>
      </c>
      <c r="D51" s="7" t="s">
        <v>618</v>
      </c>
      <c r="E51" s="35">
        <v>4</v>
      </c>
      <c r="F51" s="36">
        <v>8.75</v>
      </c>
      <c r="G51" s="36">
        <v>2.5</v>
      </c>
      <c r="H51" s="36">
        <v>0</v>
      </c>
      <c r="I51" s="36">
        <v>2.5</v>
      </c>
      <c r="J51" s="36">
        <v>0</v>
      </c>
      <c r="K51" s="36">
        <v>10</v>
      </c>
      <c r="L51" s="36">
        <v>0</v>
      </c>
      <c r="M51" s="36">
        <v>0</v>
      </c>
      <c r="N51" s="36">
        <v>2.5</v>
      </c>
      <c r="O51" s="36">
        <v>2.5</v>
      </c>
      <c r="P51" s="36">
        <v>5</v>
      </c>
      <c r="Q51" s="36">
        <v>5</v>
      </c>
      <c r="R51" s="36">
        <v>0</v>
      </c>
      <c r="S51" s="36">
        <v>7.5</v>
      </c>
      <c r="T51" s="36">
        <v>0</v>
      </c>
      <c r="U51" s="36">
        <v>2.5</v>
      </c>
      <c r="V51" s="36">
        <v>2.5</v>
      </c>
      <c r="W51" s="39">
        <v>0</v>
      </c>
      <c r="X51" s="36">
        <v>17.5</v>
      </c>
      <c r="Y51" s="36">
        <v>68.75</v>
      </c>
      <c r="Z51" s="36">
        <v>1</v>
      </c>
    </row>
    <row r="52" spans="1:26" x14ac:dyDescent="0.3">
      <c r="A52" t="s">
        <v>678</v>
      </c>
      <c r="B52" t="s">
        <v>679</v>
      </c>
      <c r="C52" t="s">
        <v>680</v>
      </c>
      <c r="D52" t="s">
        <v>681</v>
      </c>
      <c r="E52" s="35">
        <v>9</v>
      </c>
      <c r="F52" s="36">
        <v>7.7777777777777777</v>
      </c>
      <c r="G52" s="36">
        <v>2.2222222222222223</v>
      </c>
      <c r="H52" s="36">
        <v>2.2222222222222223</v>
      </c>
      <c r="I52" s="36">
        <v>0</v>
      </c>
      <c r="J52" s="36">
        <v>3.3333333333333335</v>
      </c>
      <c r="K52" s="36">
        <v>5.5555555555555554</v>
      </c>
      <c r="L52" s="36">
        <v>3.3333333333333335</v>
      </c>
      <c r="M52" s="36">
        <v>5.5555555555555554</v>
      </c>
      <c r="N52" s="36">
        <v>1.1111111111111112</v>
      </c>
      <c r="O52" s="36">
        <v>1.1111111111111112</v>
      </c>
      <c r="P52" s="36">
        <v>4.4444444444444446</v>
      </c>
      <c r="Q52" s="36">
        <v>2.2222222222222223</v>
      </c>
      <c r="R52" s="36">
        <v>3.3333333333333335</v>
      </c>
      <c r="S52" s="36">
        <v>3.3333333333333335</v>
      </c>
      <c r="T52" s="36">
        <v>3.3333333333333335</v>
      </c>
      <c r="U52" s="36">
        <v>2.2222222222222223</v>
      </c>
      <c r="V52" s="36">
        <v>5.5555555555555554</v>
      </c>
      <c r="W52" s="39">
        <v>0</v>
      </c>
      <c r="X52" s="36">
        <v>8.8888888888888893</v>
      </c>
      <c r="Y52" s="36">
        <v>65.555555555555557</v>
      </c>
      <c r="Z52" s="36">
        <v>1</v>
      </c>
    </row>
    <row r="53" spans="1:26" x14ac:dyDescent="0.3">
      <c r="A53" t="s">
        <v>749</v>
      </c>
      <c r="B53" t="s">
        <v>750</v>
      </c>
      <c r="C53" t="s">
        <v>751</v>
      </c>
      <c r="D53" t="s">
        <v>752</v>
      </c>
      <c r="E53" s="23">
        <v>10</v>
      </c>
      <c r="F53" s="26">
        <v>5.5</v>
      </c>
      <c r="G53" s="26">
        <v>1</v>
      </c>
      <c r="H53" s="26">
        <v>3</v>
      </c>
      <c r="I53" s="26">
        <v>1</v>
      </c>
      <c r="J53" s="26">
        <v>2</v>
      </c>
      <c r="K53" s="26">
        <v>6</v>
      </c>
      <c r="L53" s="26">
        <v>5</v>
      </c>
      <c r="M53" s="26">
        <v>4</v>
      </c>
      <c r="N53" s="26">
        <v>5</v>
      </c>
      <c r="O53" s="26">
        <v>4</v>
      </c>
      <c r="P53" s="26">
        <v>3</v>
      </c>
      <c r="Q53" s="26">
        <v>3</v>
      </c>
      <c r="R53" s="26">
        <v>2</v>
      </c>
      <c r="S53" s="26">
        <v>4</v>
      </c>
      <c r="T53" s="26">
        <v>5</v>
      </c>
      <c r="U53" s="26">
        <v>2</v>
      </c>
      <c r="V53" s="26">
        <v>3</v>
      </c>
      <c r="W53" s="26">
        <v>0</v>
      </c>
      <c r="X53" s="26">
        <v>7</v>
      </c>
      <c r="Y53" s="26">
        <v>65.5</v>
      </c>
      <c r="Z53" s="26">
        <v>1.7</v>
      </c>
    </row>
    <row r="54" spans="1:26" x14ac:dyDescent="0.3">
      <c r="A54" t="s">
        <v>627</v>
      </c>
      <c r="B54" t="s">
        <v>628</v>
      </c>
      <c r="C54" s="7" t="s">
        <v>629</v>
      </c>
      <c r="D54" t="s">
        <v>630</v>
      </c>
      <c r="E54" s="41">
        <v>12</v>
      </c>
      <c r="F54" s="42">
        <v>9.5833333333333339</v>
      </c>
      <c r="G54" s="42">
        <v>12.5</v>
      </c>
      <c r="H54" s="42">
        <v>2.5</v>
      </c>
      <c r="I54" s="42">
        <v>0</v>
      </c>
      <c r="J54" s="42">
        <v>0.83333333333333337</v>
      </c>
      <c r="K54" s="42">
        <v>4.166666666666667</v>
      </c>
      <c r="L54" s="42">
        <v>4.166666666666667</v>
      </c>
      <c r="M54" s="42">
        <v>1.6666666666666667</v>
      </c>
      <c r="N54" s="42">
        <v>0</v>
      </c>
      <c r="O54" s="42">
        <v>0</v>
      </c>
      <c r="P54" s="42">
        <v>4.166666666666667</v>
      </c>
      <c r="Q54" s="42">
        <v>1.6666666666666667</v>
      </c>
      <c r="R54" s="42">
        <v>0</v>
      </c>
      <c r="S54" s="42">
        <v>4.166666666666667</v>
      </c>
      <c r="T54" s="42">
        <v>6.666666666666667</v>
      </c>
      <c r="U54" s="42">
        <v>1.6666666666666667</v>
      </c>
      <c r="V54" s="42">
        <v>3.3333333333333335</v>
      </c>
      <c r="W54" s="42">
        <v>0</v>
      </c>
      <c r="X54" s="42">
        <v>8.3333333333333339</v>
      </c>
      <c r="Y54" s="42">
        <v>65.416666666666671</v>
      </c>
      <c r="Z54" s="42">
        <v>1.0833333333333333</v>
      </c>
    </row>
    <row r="55" spans="1:26" x14ac:dyDescent="0.3">
      <c r="A55" t="s">
        <v>741</v>
      </c>
      <c r="B55" t="s">
        <v>742</v>
      </c>
      <c r="C55" t="s">
        <v>743</v>
      </c>
      <c r="D55" t="s">
        <v>744</v>
      </c>
      <c r="E55" s="41">
        <v>9</v>
      </c>
      <c r="F55" s="42">
        <v>5.5555555555555554</v>
      </c>
      <c r="G55" s="42">
        <v>4.4444444444444446</v>
      </c>
      <c r="H55" s="42">
        <v>2.2222222222222223</v>
      </c>
      <c r="I55" s="42">
        <v>4.4444444444444446</v>
      </c>
      <c r="J55" s="42">
        <v>2.2222222222222223</v>
      </c>
      <c r="K55" s="42">
        <v>7.7777777777777777</v>
      </c>
      <c r="L55" s="42">
        <v>4.4444444444444446</v>
      </c>
      <c r="M55" s="42">
        <v>2.2222222222222223</v>
      </c>
      <c r="N55" s="42">
        <v>1.1111111111111112</v>
      </c>
      <c r="O55" s="42">
        <v>1.1111111111111112</v>
      </c>
      <c r="P55" s="42">
        <v>2.2222222222222223</v>
      </c>
      <c r="Q55" s="42">
        <v>2.2222222222222223</v>
      </c>
      <c r="R55" s="42">
        <v>0</v>
      </c>
      <c r="S55" s="42">
        <v>3.3333333333333335</v>
      </c>
      <c r="T55" s="42">
        <v>1.1111111111111112</v>
      </c>
      <c r="U55" s="42">
        <v>6.666666666666667</v>
      </c>
      <c r="V55" s="42">
        <v>1.1111111111111112</v>
      </c>
      <c r="W55" s="42">
        <v>0</v>
      </c>
      <c r="X55" s="42">
        <v>12.222222222222221</v>
      </c>
      <c r="Y55" s="42">
        <v>64.444444444444443</v>
      </c>
      <c r="Z55" s="42">
        <v>0.33333333333333331</v>
      </c>
    </row>
    <row r="56" spans="1:26" x14ac:dyDescent="0.3">
      <c r="A56" t="s">
        <v>423</v>
      </c>
      <c r="B56" t="s">
        <v>424</v>
      </c>
      <c r="C56" s="7" t="s">
        <v>425</v>
      </c>
      <c r="D56" t="s">
        <v>426</v>
      </c>
      <c r="E56" s="41">
        <v>4</v>
      </c>
      <c r="F56" s="42">
        <v>11.25</v>
      </c>
      <c r="G56" s="42">
        <v>0</v>
      </c>
      <c r="H56" s="42">
        <v>10</v>
      </c>
      <c r="I56" s="42">
        <v>5</v>
      </c>
      <c r="J56" s="42">
        <v>0</v>
      </c>
      <c r="K56" s="42">
        <v>5</v>
      </c>
      <c r="L56" s="42">
        <v>2.5</v>
      </c>
      <c r="M56" s="42">
        <v>5</v>
      </c>
      <c r="N56" s="42">
        <v>-2.5</v>
      </c>
      <c r="O56" s="42">
        <v>2.5</v>
      </c>
      <c r="P56" s="42">
        <v>2.5</v>
      </c>
      <c r="Q56" s="42">
        <v>2.5</v>
      </c>
      <c r="R56" s="42">
        <v>5</v>
      </c>
      <c r="S56" s="42">
        <v>0</v>
      </c>
      <c r="T56" s="42">
        <v>5</v>
      </c>
      <c r="U56" s="42">
        <v>0</v>
      </c>
      <c r="V56" s="42">
        <v>5</v>
      </c>
      <c r="W56" s="42">
        <v>0</v>
      </c>
      <c r="X56" s="42">
        <v>2.5</v>
      </c>
      <c r="Y56" s="42">
        <v>61.25</v>
      </c>
      <c r="Z56" s="42">
        <v>0.75</v>
      </c>
    </row>
    <row r="57" spans="1:26" x14ac:dyDescent="0.3">
      <c r="A57" t="s">
        <v>503</v>
      </c>
      <c r="B57" t="s">
        <v>504</v>
      </c>
      <c r="C57" t="s">
        <v>505</v>
      </c>
      <c r="D57" t="s">
        <v>506</v>
      </c>
      <c r="E57" s="23">
        <v>12</v>
      </c>
      <c r="F57" s="26">
        <v>3.75</v>
      </c>
      <c r="G57" s="26">
        <v>4.166666666666667</v>
      </c>
      <c r="H57" s="26">
        <v>3.3333333333333335</v>
      </c>
      <c r="I57" s="26">
        <v>5</v>
      </c>
      <c r="J57" s="26">
        <v>0.83333333333333337</v>
      </c>
      <c r="K57" s="26">
        <v>5</v>
      </c>
      <c r="L57" s="26">
        <v>0.83333333333333337</v>
      </c>
      <c r="M57" s="26">
        <v>0.83333333333333337</v>
      </c>
      <c r="N57" s="26">
        <v>3.3333333333333335</v>
      </c>
      <c r="O57" s="26">
        <v>5.833333333333333</v>
      </c>
      <c r="P57" s="26">
        <v>3.3333333333333335</v>
      </c>
      <c r="Q57" s="26">
        <v>1.6666666666666667</v>
      </c>
      <c r="R57" s="26">
        <v>2.5</v>
      </c>
      <c r="S57" s="26">
        <v>0.83333333333333337</v>
      </c>
      <c r="T57" s="26">
        <v>0</v>
      </c>
      <c r="U57" s="26">
        <v>6.666666666666667</v>
      </c>
      <c r="V57" s="26">
        <v>1.6666666666666667</v>
      </c>
      <c r="W57" s="26">
        <v>0</v>
      </c>
      <c r="X57" s="26">
        <v>10.833333333333334</v>
      </c>
      <c r="Y57" s="26">
        <v>60.416666666666664</v>
      </c>
      <c r="Z57" s="26">
        <v>0.75</v>
      </c>
    </row>
    <row r="58" spans="1:26" x14ac:dyDescent="0.3">
      <c r="A58" t="s">
        <v>593</v>
      </c>
      <c r="B58" t="s">
        <v>594</v>
      </c>
      <c r="C58" s="40" t="s">
        <v>269</v>
      </c>
      <c r="D58" s="40" t="s">
        <v>202</v>
      </c>
      <c r="E58" s="41">
        <v>8</v>
      </c>
      <c r="F58" s="42">
        <v>7.5</v>
      </c>
      <c r="G58" s="42">
        <v>-1.25</v>
      </c>
      <c r="H58" s="42">
        <v>7.5</v>
      </c>
      <c r="I58" s="42">
        <v>7.5</v>
      </c>
      <c r="J58" s="42">
        <v>1.25</v>
      </c>
      <c r="K58" s="42">
        <v>3.75</v>
      </c>
      <c r="L58" s="42">
        <v>1.25</v>
      </c>
      <c r="M58" s="42">
        <v>-1.25</v>
      </c>
      <c r="N58" s="42">
        <v>1.25</v>
      </c>
      <c r="O58" s="42">
        <v>5</v>
      </c>
      <c r="P58" s="42">
        <v>3.75</v>
      </c>
      <c r="Q58" s="42">
        <v>1.25</v>
      </c>
      <c r="R58" s="42">
        <v>1.25</v>
      </c>
      <c r="S58" s="42">
        <v>2.5</v>
      </c>
      <c r="T58" s="42">
        <v>0</v>
      </c>
      <c r="U58" s="42">
        <v>2.5</v>
      </c>
      <c r="V58" s="42">
        <v>5</v>
      </c>
      <c r="W58" s="42">
        <v>0</v>
      </c>
      <c r="X58" s="42">
        <v>10</v>
      </c>
      <c r="Y58" s="42">
        <v>58.75</v>
      </c>
      <c r="Z58" s="42">
        <v>2.375</v>
      </c>
    </row>
    <row r="59" spans="1:26" x14ac:dyDescent="0.3">
      <c r="A59" t="s">
        <v>658</v>
      </c>
      <c r="B59" t="s">
        <v>659</v>
      </c>
      <c r="C59" t="s">
        <v>660</v>
      </c>
      <c r="D59" t="s">
        <v>661</v>
      </c>
      <c r="E59" s="23">
        <v>12</v>
      </c>
      <c r="F59" s="26">
        <v>5.833333333333333</v>
      </c>
      <c r="G59" s="26">
        <v>0</v>
      </c>
      <c r="H59" s="26">
        <v>2.5</v>
      </c>
      <c r="I59" s="26">
        <v>5.833333333333333</v>
      </c>
      <c r="J59" s="26">
        <v>6.666666666666667</v>
      </c>
      <c r="K59" s="26">
        <v>3.3333333333333335</v>
      </c>
      <c r="L59" s="26">
        <v>5</v>
      </c>
      <c r="M59" s="26">
        <v>0.83333333333333337</v>
      </c>
      <c r="N59" s="26">
        <v>0.83333333333333337</v>
      </c>
      <c r="O59" s="26">
        <v>3.3333333333333335</v>
      </c>
      <c r="P59" s="26">
        <v>5</v>
      </c>
      <c r="Q59" s="26">
        <v>8.3333333333333339</v>
      </c>
      <c r="R59" s="26">
        <v>1.6666666666666667</v>
      </c>
      <c r="S59" s="26">
        <v>0.83333333333333337</v>
      </c>
      <c r="T59" s="26">
        <v>3.3333333333333335</v>
      </c>
      <c r="U59" s="26">
        <v>1.6666666666666667</v>
      </c>
      <c r="V59" s="26">
        <v>0</v>
      </c>
      <c r="W59" s="26">
        <v>0</v>
      </c>
      <c r="X59" s="26">
        <v>2.5</v>
      </c>
      <c r="Y59" s="26">
        <v>57.5</v>
      </c>
      <c r="Z59" s="26">
        <v>0.5</v>
      </c>
    </row>
    <row r="60" spans="1:26" x14ac:dyDescent="0.3">
      <c r="A60" t="s">
        <v>595</v>
      </c>
      <c r="B60" t="s">
        <v>596</v>
      </c>
      <c r="C60" t="s">
        <v>597</v>
      </c>
      <c r="D60" t="s">
        <v>598</v>
      </c>
      <c r="E60" s="23">
        <v>10</v>
      </c>
      <c r="F60" s="26">
        <v>5</v>
      </c>
      <c r="G60" s="26">
        <v>0</v>
      </c>
      <c r="H60" s="26">
        <v>1</v>
      </c>
      <c r="I60" s="26">
        <v>2</v>
      </c>
      <c r="J60" s="26">
        <v>0</v>
      </c>
      <c r="K60" s="26">
        <v>8</v>
      </c>
      <c r="L60" s="26">
        <v>3</v>
      </c>
      <c r="M60" s="26">
        <v>2</v>
      </c>
      <c r="N60" s="26">
        <v>1</v>
      </c>
      <c r="O60" s="26">
        <v>1</v>
      </c>
      <c r="P60" s="26">
        <v>0</v>
      </c>
      <c r="Q60" s="26">
        <v>7</v>
      </c>
      <c r="R60" s="26">
        <v>0</v>
      </c>
      <c r="S60" s="26">
        <v>0</v>
      </c>
      <c r="T60" s="26">
        <v>3</v>
      </c>
      <c r="U60" s="26">
        <v>5</v>
      </c>
      <c r="V60" s="26">
        <v>10</v>
      </c>
      <c r="W60" s="26">
        <v>0</v>
      </c>
      <c r="X60" s="26">
        <v>9</v>
      </c>
      <c r="Y60" s="26">
        <v>57</v>
      </c>
      <c r="Z60" s="26">
        <v>0.5</v>
      </c>
    </row>
    <row r="61" spans="1:26" x14ac:dyDescent="0.3">
      <c r="A61" t="s">
        <v>530</v>
      </c>
      <c r="B61" t="s">
        <v>531</v>
      </c>
      <c r="C61" t="s">
        <v>532</v>
      </c>
      <c r="D61" t="s">
        <v>533</v>
      </c>
      <c r="E61" s="41">
        <v>12</v>
      </c>
      <c r="F61" s="42">
        <v>5.416666666666667</v>
      </c>
      <c r="G61" s="42">
        <v>1.6666666666666667</v>
      </c>
      <c r="H61" s="42">
        <v>0</v>
      </c>
      <c r="I61" s="42">
        <v>6.666666666666667</v>
      </c>
      <c r="J61" s="42">
        <v>5</v>
      </c>
      <c r="K61" s="42">
        <v>5.833333333333333</v>
      </c>
      <c r="L61" s="42">
        <v>4.166666666666667</v>
      </c>
      <c r="M61" s="42">
        <v>0.83333333333333337</v>
      </c>
      <c r="N61" s="42">
        <v>1.6666666666666667</v>
      </c>
      <c r="O61" s="42">
        <v>4.166666666666667</v>
      </c>
      <c r="P61" s="42">
        <v>1.6666666666666667</v>
      </c>
      <c r="Q61" s="42">
        <v>0</v>
      </c>
      <c r="R61" s="42">
        <v>4.166666666666667</v>
      </c>
      <c r="S61" s="42">
        <v>0</v>
      </c>
      <c r="T61" s="42">
        <v>5.833333333333333</v>
      </c>
      <c r="U61" s="42">
        <v>2.5</v>
      </c>
      <c r="V61" s="42">
        <v>3.3333333333333335</v>
      </c>
      <c r="W61" s="42">
        <v>0</v>
      </c>
      <c r="X61" s="42">
        <v>3.3333333333333335</v>
      </c>
      <c r="Y61" s="42">
        <v>56.25</v>
      </c>
      <c r="Z61" s="42">
        <v>1.3333333333333333</v>
      </c>
    </row>
    <row r="62" spans="1:26" x14ac:dyDescent="0.3">
      <c r="A62" t="s">
        <v>757</v>
      </c>
      <c r="B62" t="s">
        <v>758</v>
      </c>
      <c r="C62" t="s">
        <v>759</v>
      </c>
      <c r="D62" t="s">
        <v>760</v>
      </c>
      <c r="E62" s="23">
        <v>6</v>
      </c>
      <c r="F62" s="26">
        <v>7.5</v>
      </c>
      <c r="G62" s="26">
        <v>6.666666666666667</v>
      </c>
      <c r="H62" s="26">
        <v>1.6666666666666667</v>
      </c>
      <c r="I62" s="26">
        <v>1.6666666666666667</v>
      </c>
      <c r="J62" s="26">
        <v>0</v>
      </c>
      <c r="K62" s="26">
        <v>6.666666666666667</v>
      </c>
      <c r="L62" s="26">
        <v>3.3333333333333335</v>
      </c>
      <c r="M62" s="26">
        <v>1.6666666666666667</v>
      </c>
      <c r="N62" s="26">
        <v>3.3333333333333335</v>
      </c>
      <c r="O62" s="26">
        <v>1.6666666666666667</v>
      </c>
      <c r="P62" s="26">
        <v>0</v>
      </c>
      <c r="Q62" s="26">
        <v>6.666666666666667</v>
      </c>
      <c r="R62" s="26">
        <v>1.6666666666666667</v>
      </c>
      <c r="S62" s="26">
        <v>0</v>
      </c>
      <c r="T62" s="26">
        <v>1.6666666666666667</v>
      </c>
      <c r="U62" s="26">
        <v>5</v>
      </c>
      <c r="V62" s="26">
        <v>5</v>
      </c>
      <c r="W62" s="26">
        <v>0</v>
      </c>
      <c r="X62" s="26">
        <v>1.6666666666666667</v>
      </c>
      <c r="Y62" s="26">
        <v>55.833333333333336</v>
      </c>
      <c r="Z62" s="26">
        <v>0.5</v>
      </c>
    </row>
    <row r="63" spans="1:26" x14ac:dyDescent="0.3">
      <c r="A63" t="s">
        <v>495</v>
      </c>
      <c r="B63" t="s">
        <v>496</v>
      </c>
      <c r="C63" t="s">
        <v>497</v>
      </c>
      <c r="D63" t="s">
        <v>498</v>
      </c>
      <c r="E63" s="23">
        <v>1</v>
      </c>
      <c r="F63" s="26">
        <v>5</v>
      </c>
      <c r="G63" s="26">
        <v>0</v>
      </c>
      <c r="H63" s="26">
        <v>0</v>
      </c>
      <c r="I63" s="26">
        <v>20</v>
      </c>
      <c r="J63" s="26">
        <v>10</v>
      </c>
      <c r="K63" s="26">
        <v>10</v>
      </c>
      <c r="L63" s="26">
        <v>0</v>
      </c>
      <c r="M63" s="26">
        <v>0</v>
      </c>
      <c r="N63" s="26">
        <v>0</v>
      </c>
      <c r="O63" s="26">
        <v>-10</v>
      </c>
      <c r="P63" s="26">
        <v>10</v>
      </c>
      <c r="Q63" s="26">
        <v>0</v>
      </c>
      <c r="R63" s="26">
        <v>0</v>
      </c>
      <c r="S63" s="26">
        <v>0</v>
      </c>
      <c r="T63" s="26">
        <v>-10</v>
      </c>
      <c r="U63" s="26">
        <v>0</v>
      </c>
      <c r="V63" s="26">
        <v>0</v>
      </c>
      <c r="W63" s="26">
        <v>0</v>
      </c>
      <c r="X63" s="26">
        <v>20</v>
      </c>
      <c r="Y63" s="26">
        <v>55</v>
      </c>
      <c r="Z63" s="26">
        <v>2</v>
      </c>
    </row>
    <row r="64" spans="1:26" x14ac:dyDescent="0.3">
      <c r="A64" t="s">
        <v>443</v>
      </c>
      <c r="B64" t="s">
        <v>444</v>
      </c>
      <c r="C64" t="s">
        <v>445</v>
      </c>
      <c r="D64" t="s">
        <v>446</v>
      </c>
      <c r="E64">
        <v>12</v>
      </c>
      <c r="F64" s="26">
        <v>5.416666666666667</v>
      </c>
      <c r="G64" s="26">
        <v>2.5</v>
      </c>
      <c r="H64" s="26">
        <v>0.83333333333333337</v>
      </c>
      <c r="I64" s="26">
        <v>0.83333333333333337</v>
      </c>
      <c r="J64" s="26">
        <v>3.3333333333333335</v>
      </c>
      <c r="K64" s="26">
        <v>7.5</v>
      </c>
      <c r="L64" s="26">
        <v>4.166666666666667</v>
      </c>
      <c r="M64" s="26">
        <v>5.833333333333333</v>
      </c>
      <c r="N64" s="26">
        <v>0</v>
      </c>
      <c r="O64" s="26">
        <v>0.83333333333333337</v>
      </c>
      <c r="P64" s="26">
        <v>0</v>
      </c>
      <c r="Q64" s="26">
        <v>0.83333333333333337</v>
      </c>
      <c r="R64" s="26">
        <v>4.166666666666667</v>
      </c>
      <c r="S64" s="26">
        <v>0.83333333333333337</v>
      </c>
      <c r="T64" s="26">
        <v>5</v>
      </c>
      <c r="U64" s="26">
        <v>1.6666666666666667</v>
      </c>
      <c r="V64" s="26">
        <v>2.5</v>
      </c>
      <c r="W64" s="26">
        <v>0</v>
      </c>
      <c r="X64" s="26">
        <v>6.666666666666667</v>
      </c>
      <c r="Y64" s="26">
        <v>52.916666666666664</v>
      </c>
      <c r="Z64" s="26">
        <v>0.5</v>
      </c>
    </row>
    <row r="65" spans="1:26" x14ac:dyDescent="0.3">
      <c r="A65" t="s">
        <v>519</v>
      </c>
      <c r="B65" t="s">
        <v>520</v>
      </c>
      <c r="C65" t="s">
        <v>521</v>
      </c>
      <c r="D65" t="s">
        <v>522</v>
      </c>
      <c r="E65" s="24">
        <v>11</v>
      </c>
      <c r="F65" s="26">
        <v>8.1818181818181817</v>
      </c>
      <c r="G65" s="26">
        <v>0</v>
      </c>
      <c r="H65" s="26">
        <v>0.90909090909090906</v>
      </c>
      <c r="I65" s="26">
        <v>-3.6363636363636362</v>
      </c>
      <c r="J65" s="26">
        <v>3.6363636363636362</v>
      </c>
      <c r="K65" s="26">
        <v>3.6363636363636362</v>
      </c>
      <c r="L65" s="26">
        <v>8.1818181818181817</v>
      </c>
      <c r="M65" s="26">
        <v>1.8181818181818181</v>
      </c>
      <c r="N65" s="26">
        <v>2.7272727272727271</v>
      </c>
      <c r="O65" s="26">
        <v>0</v>
      </c>
      <c r="P65" s="26">
        <v>4.5454545454545459</v>
      </c>
      <c r="Q65" s="26">
        <v>2.7272727272727271</v>
      </c>
      <c r="R65" s="26">
        <v>1.8181818181818181</v>
      </c>
      <c r="S65" s="26">
        <v>2.7272727272727271</v>
      </c>
      <c r="T65" s="26">
        <v>5.4545454545454541</v>
      </c>
      <c r="U65" s="26">
        <v>0</v>
      </c>
      <c r="V65" s="26">
        <v>0.90909090909090906</v>
      </c>
      <c r="W65" s="26">
        <v>0</v>
      </c>
      <c r="X65" s="26">
        <v>9.0909090909090917</v>
      </c>
      <c r="Y65" s="26">
        <v>52.727272727272727</v>
      </c>
      <c r="Z65" s="26">
        <v>1.0909090909090908</v>
      </c>
    </row>
    <row r="66" spans="1:26" x14ac:dyDescent="0.3">
      <c r="A66" t="s">
        <v>427</v>
      </c>
      <c r="B66" t="s">
        <v>428</v>
      </c>
      <c r="C66" t="s">
        <v>429</v>
      </c>
      <c r="D66" t="s">
        <v>430</v>
      </c>
      <c r="E66" s="24">
        <v>12</v>
      </c>
      <c r="F66" s="26">
        <v>5.416666666666667</v>
      </c>
      <c r="G66" s="26">
        <v>9.1666666666666661</v>
      </c>
      <c r="H66" s="26">
        <v>0</v>
      </c>
      <c r="I66" s="26">
        <v>0</v>
      </c>
      <c r="J66" s="26">
        <v>0</v>
      </c>
      <c r="K66" s="26">
        <v>5.833333333333333</v>
      </c>
      <c r="L66" s="26">
        <v>0.83333333333333337</v>
      </c>
      <c r="M66" s="26">
        <v>5</v>
      </c>
      <c r="N66" s="26">
        <v>0.83333333333333337</v>
      </c>
      <c r="O66" s="26">
        <v>0.83333333333333337</v>
      </c>
      <c r="P66" s="26">
        <v>4.166666666666667</v>
      </c>
      <c r="Q66" s="26">
        <v>0</v>
      </c>
      <c r="R66" s="26">
        <v>0.83333333333333337</v>
      </c>
      <c r="S66" s="26">
        <v>2.5</v>
      </c>
      <c r="T66" s="26">
        <v>6.666666666666667</v>
      </c>
      <c r="U66" s="26">
        <v>1.6666666666666667</v>
      </c>
      <c r="V66" s="26">
        <v>0</v>
      </c>
      <c r="W66" s="26">
        <v>0</v>
      </c>
      <c r="X66" s="26">
        <v>8.3333333333333339</v>
      </c>
      <c r="Y66" s="26">
        <v>52.083333333333336</v>
      </c>
      <c r="Z66" s="26">
        <v>0.75</v>
      </c>
    </row>
    <row r="67" spans="1:26" x14ac:dyDescent="0.3">
      <c r="A67" t="s">
        <v>439</v>
      </c>
      <c r="B67" t="s">
        <v>440</v>
      </c>
      <c r="C67" t="s">
        <v>441</v>
      </c>
      <c r="D67" t="s">
        <v>442</v>
      </c>
      <c r="E67" s="44">
        <v>8</v>
      </c>
      <c r="F67" s="45">
        <v>3.13</v>
      </c>
      <c r="G67" s="45">
        <v>2.5</v>
      </c>
      <c r="H67" s="45">
        <v>0</v>
      </c>
      <c r="I67" s="45">
        <v>1.25</v>
      </c>
      <c r="J67" s="45">
        <v>0</v>
      </c>
      <c r="K67" s="45">
        <v>7.5</v>
      </c>
      <c r="L67" s="45">
        <v>3.75</v>
      </c>
      <c r="M67" s="45">
        <v>3.75</v>
      </c>
      <c r="N67" s="45">
        <v>3.75</v>
      </c>
      <c r="O67" s="47">
        <v>0</v>
      </c>
      <c r="P67" s="45">
        <v>2.5</v>
      </c>
      <c r="Q67" s="45">
        <v>6.25</v>
      </c>
      <c r="R67" s="45">
        <v>1.25</v>
      </c>
      <c r="S67" s="45">
        <v>0</v>
      </c>
      <c r="T67" s="45">
        <v>5</v>
      </c>
      <c r="U67" s="45">
        <v>2.5</v>
      </c>
      <c r="V67" s="45">
        <v>1.25</v>
      </c>
      <c r="W67" s="45">
        <v>0</v>
      </c>
      <c r="X67" s="45">
        <v>7.5</v>
      </c>
      <c r="Y67" s="45">
        <v>51.88</v>
      </c>
      <c r="Z67" s="45">
        <v>1.1299999999999999</v>
      </c>
    </row>
    <row r="68" spans="1:26" x14ac:dyDescent="0.3">
      <c r="A68" t="s">
        <v>577</v>
      </c>
      <c r="B68" t="s">
        <v>578</v>
      </c>
      <c r="C68" t="s">
        <v>579</v>
      </c>
      <c r="D68" t="s">
        <v>580</v>
      </c>
      <c r="E68" s="24">
        <v>9</v>
      </c>
      <c r="F68" s="26">
        <v>7.2222222222222223</v>
      </c>
      <c r="G68" s="26">
        <v>0</v>
      </c>
      <c r="H68" s="26">
        <v>0</v>
      </c>
      <c r="I68" s="26">
        <v>0</v>
      </c>
      <c r="J68" s="26">
        <v>1.1111111111111112</v>
      </c>
      <c r="K68" s="26">
        <v>6.666666666666667</v>
      </c>
      <c r="L68" s="26">
        <v>1.1111111111111112</v>
      </c>
      <c r="M68" s="26">
        <v>11.111111111111111</v>
      </c>
      <c r="N68" s="26">
        <v>0</v>
      </c>
      <c r="O68" s="26">
        <v>1.1111111111111112</v>
      </c>
      <c r="P68" s="26">
        <v>4.4444444444444446</v>
      </c>
      <c r="Q68" s="26">
        <v>2.2222222222222223</v>
      </c>
      <c r="R68" s="26">
        <v>1.1111111111111112</v>
      </c>
      <c r="S68" s="26">
        <v>2.2222222222222223</v>
      </c>
      <c r="T68" s="26">
        <v>7.7777777777777777</v>
      </c>
      <c r="U68" s="26">
        <v>2.2222222222222223</v>
      </c>
      <c r="V68" s="26">
        <v>2.2222222222222223</v>
      </c>
      <c r="W68" s="26">
        <v>0</v>
      </c>
      <c r="X68" s="26">
        <v>1.1111111111111112</v>
      </c>
      <c r="Y68" s="26">
        <v>51.666666666666664</v>
      </c>
      <c r="Z68" s="26">
        <v>0.44444444444444442</v>
      </c>
    </row>
    <row r="69" spans="1:26" x14ac:dyDescent="0.3">
      <c r="A69" t="s">
        <v>537</v>
      </c>
      <c r="B69" t="s">
        <v>538</v>
      </c>
      <c r="C69" t="s">
        <v>539</v>
      </c>
      <c r="D69" t="s">
        <v>540</v>
      </c>
      <c r="E69" s="41">
        <v>12</v>
      </c>
      <c r="F69" s="42">
        <v>3.3333333333333335</v>
      </c>
      <c r="G69" s="42">
        <v>0</v>
      </c>
      <c r="H69" s="42">
        <v>10</v>
      </c>
      <c r="I69" s="42">
        <v>0.83333333333333337</v>
      </c>
      <c r="J69" s="42">
        <v>0</v>
      </c>
      <c r="K69" s="42">
        <v>3.3333333333333335</v>
      </c>
      <c r="L69" s="42">
        <v>4.166666666666667</v>
      </c>
      <c r="M69" s="42">
        <v>0</v>
      </c>
      <c r="N69" s="42">
        <v>2.5</v>
      </c>
      <c r="O69" s="42">
        <v>3.3333333333333335</v>
      </c>
      <c r="P69" s="42">
        <v>5.833333333333333</v>
      </c>
      <c r="Q69" s="42">
        <v>1.6666666666666667</v>
      </c>
      <c r="R69" s="42">
        <v>0.83333333333333337</v>
      </c>
      <c r="S69" s="42">
        <v>0</v>
      </c>
      <c r="T69" s="42">
        <v>2.5</v>
      </c>
      <c r="U69" s="42">
        <v>0.83333333333333337</v>
      </c>
      <c r="V69" s="42">
        <v>0</v>
      </c>
      <c r="W69" s="42">
        <v>0</v>
      </c>
      <c r="X69" s="42">
        <v>9.1666666666666661</v>
      </c>
      <c r="Y69" s="42">
        <v>48.333333333333336</v>
      </c>
      <c r="Z69" s="42">
        <v>0</v>
      </c>
    </row>
    <row r="70" spans="1:26" x14ac:dyDescent="0.3">
      <c r="A70" t="s">
        <v>483</v>
      </c>
      <c r="B70" t="s">
        <v>484</v>
      </c>
      <c r="C70" t="s">
        <v>485</v>
      </c>
      <c r="D70" t="s">
        <v>486</v>
      </c>
      <c r="E70" s="41">
        <v>12</v>
      </c>
      <c r="F70" s="42">
        <v>7.5</v>
      </c>
      <c r="G70" s="42">
        <v>4.166666666666667</v>
      </c>
      <c r="H70" s="42">
        <v>0</v>
      </c>
      <c r="I70" s="42">
        <v>0</v>
      </c>
      <c r="J70" s="42">
        <v>0</v>
      </c>
      <c r="K70" s="42">
        <v>6.666666666666667</v>
      </c>
      <c r="L70" s="42">
        <v>5</v>
      </c>
      <c r="M70" s="42">
        <v>7.5</v>
      </c>
      <c r="N70" s="42">
        <v>0</v>
      </c>
      <c r="O70" s="42">
        <v>0.83333333333333337</v>
      </c>
      <c r="P70" s="42">
        <v>3.3333333333333335</v>
      </c>
      <c r="Q70" s="42">
        <v>1.6666666666666667</v>
      </c>
      <c r="R70" s="42">
        <v>0.83333333333333337</v>
      </c>
      <c r="S70" s="42">
        <v>4.166666666666667</v>
      </c>
      <c r="T70" s="42">
        <v>1.6666666666666667</v>
      </c>
      <c r="U70" s="42">
        <v>0</v>
      </c>
      <c r="V70" s="42">
        <v>3.3333333333333335</v>
      </c>
      <c r="W70" s="42">
        <v>0</v>
      </c>
      <c r="X70" s="42">
        <v>1.6666666666666667</v>
      </c>
      <c r="Y70" s="42">
        <v>48.333333333333336</v>
      </c>
      <c r="Z70" s="42">
        <v>0.33333333333333331</v>
      </c>
    </row>
    <row r="71" spans="1:26" x14ac:dyDescent="0.3">
      <c r="A71" t="s">
        <v>360</v>
      </c>
      <c r="B71" t="s">
        <v>361</v>
      </c>
      <c r="C71" t="s">
        <v>2113</v>
      </c>
      <c r="D71" t="s">
        <v>362</v>
      </c>
      <c r="E71" s="41">
        <v>2</v>
      </c>
      <c r="F71" s="42">
        <v>7.5</v>
      </c>
      <c r="G71" s="42">
        <v>-5</v>
      </c>
      <c r="H71" s="42">
        <v>0</v>
      </c>
      <c r="I71" s="42">
        <v>0</v>
      </c>
      <c r="J71" s="42">
        <v>5</v>
      </c>
      <c r="K71" s="42">
        <v>10</v>
      </c>
      <c r="L71" s="42">
        <v>0</v>
      </c>
      <c r="M71" s="42">
        <v>5</v>
      </c>
      <c r="N71" s="42">
        <v>10</v>
      </c>
      <c r="O71" s="42">
        <v>0</v>
      </c>
      <c r="P71" s="42">
        <v>5</v>
      </c>
      <c r="Q71" s="42">
        <v>0</v>
      </c>
      <c r="R71" s="42">
        <v>0</v>
      </c>
      <c r="S71" s="42">
        <v>0</v>
      </c>
      <c r="T71" s="42">
        <v>0</v>
      </c>
      <c r="U71" s="42">
        <v>5</v>
      </c>
      <c r="V71" s="42">
        <v>0</v>
      </c>
      <c r="W71" s="42">
        <v>0</v>
      </c>
      <c r="X71" s="42">
        <v>5</v>
      </c>
      <c r="Y71" s="42">
        <v>47.5</v>
      </c>
      <c r="Z71" s="42">
        <v>0.5</v>
      </c>
    </row>
    <row r="72" spans="1:26" x14ac:dyDescent="0.3">
      <c r="A72" t="s">
        <v>387</v>
      </c>
      <c r="B72" t="s">
        <v>388</v>
      </c>
      <c r="C72" t="s">
        <v>389</v>
      </c>
      <c r="D72" t="s">
        <v>390</v>
      </c>
      <c r="E72" s="41">
        <v>4</v>
      </c>
      <c r="F72" s="42">
        <v>7.5</v>
      </c>
      <c r="G72" s="42">
        <v>15</v>
      </c>
      <c r="H72" s="42">
        <v>2.5</v>
      </c>
      <c r="I72" s="42">
        <v>0</v>
      </c>
      <c r="J72" s="42">
        <v>0</v>
      </c>
      <c r="K72" s="42">
        <v>5</v>
      </c>
      <c r="L72" s="42">
        <v>0</v>
      </c>
      <c r="M72" s="42">
        <v>5</v>
      </c>
      <c r="N72" s="42">
        <v>0</v>
      </c>
      <c r="O72" s="42">
        <v>-2.5</v>
      </c>
      <c r="P72" s="42">
        <v>2.5</v>
      </c>
      <c r="Q72" s="42">
        <v>2.5</v>
      </c>
      <c r="R72" s="42">
        <v>2.5</v>
      </c>
      <c r="S72" s="42">
        <v>2.5</v>
      </c>
      <c r="T72" s="42">
        <v>5</v>
      </c>
      <c r="U72" s="42">
        <v>0</v>
      </c>
      <c r="V72" s="42">
        <v>0</v>
      </c>
      <c r="W72" s="42">
        <v>0</v>
      </c>
      <c r="X72" s="42">
        <v>0</v>
      </c>
      <c r="Y72" s="42">
        <v>47.5</v>
      </c>
      <c r="Z72" s="42">
        <v>0.5</v>
      </c>
    </row>
    <row r="73" spans="1:26" x14ac:dyDescent="0.3">
      <c r="A73" t="s">
        <v>395</v>
      </c>
      <c r="B73" t="s">
        <v>396</v>
      </c>
      <c r="C73" t="s">
        <v>397</v>
      </c>
      <c r="D73" t="s">
        <v>398</v>
      </c>
      <c r="E73" s="24">
        <v>10</v>
      </c>
      <c r="F73" s="26">
        <v>7</v>
      </c>
      <c r="G73" s="26">
        <v>1</v>
      </c>
      <c r="H73" s="26">
        <v>0</v>
      </c>
      <c r="I73" s="26">
        <v>-1</v>
      </c>
      <c r="J73" s="26">
        <v>2</v>
      </c>
      <c r="K73" s="26">
        <v>5</v>
      </c>
      <c r="L73" s="26">
        <v>5</v>
      </c>
      <c r="M73" s="26">
        <v>1</v>
      </c>
      <c r="N73" s="26">
        <v>0</v>
      </c>
      <c r="O73" s="26">
        <v>1</v>
      </c>
      <c r="P73" s="26">
        <v>2</v>
      </c>
      <c r="Q73" s="26">
        <v>8</v>
      </c>
      <c r="R73" s="26">
        <v>4</v>
      </c>
      <c r="S73" s="26">
        <v>0</v>
      </c>
      <c r="T73" s="26">
        <v>4</v>
      </c>
      <c r="U73" s="26">
        <v>0</v>
      </c>
      <c r="V73" s="26">
        <v>2</v>
      </c>
      <c r="W73" s="26">
        <v>0</v>
      </c>
      <c r="X73" s="26">
        <v>4</v>
      </c>
      <c r="Y73" s="26">
        <v>45</v>
      </c>
      <c r="Z73" s="26">
        <v>0.7</v>
      </c>
    </row>
    <row r="74" spans="1:26" x14ac:dyDescent="0.3">
      <c r="A74" t="s">
        <v>639</v>
      </c>
      <c r="B74" t="s">
        <v>640</v>
      </c>
      <c r="C74" t="s">
        <v>641</v>
      </c>
      <c r="D74" t="s">
        <v>642</v>
      </c>
      <c r="E74" s="24">
        <v>12</v>
      </c>
      <c r="F74" s="26">
        <v>8.3333333333333339</v>
      </c>
      <c r="G74" s="26">
        <v>0</v>
      </c>
      <c r="H74" s="26">
        <v>0.83333333333333337</v>
      </c>
      <c r="I74" s="26">
        <v>0</v>
      </c>
      <c r="J74" s="26">
        <v>0</v>
      </c>
      <c r="K74" s="26">
        <v>5</v>
      </c>
      <c r="L74" s="26">
        <v>2.5</v>
      </c>
      <c r="M74" s="26">
        <v>4.166666666666667</v>
      </c>
      <c r="N74" s="26">
        <v>0</v>
      </c>
      <c r="O74" s="26">
        <v>0</v>
      </c>
      <c r="P74" s="26">
        <v>2.5</v>
      </c>
      <c r="Q74" s="26">
        <v>2.5</v>
      </c>
      <c r="R74" s="26">
        <v>0.83333333333333337</v>
      </c>
      <c r="S74" s="26">
        <v>5.833333333333333</v>
      </c>
      <c r="T74" s="26">
        <v>5.833333333333333</v>
      </c>
      <c r="U74" s="26">
        <v>0.83333333333333337</v>
      </c>
      <c r="V74" s="26">
        <v>2.5</v>
      </c>
      <c r="W74" s="26">
        <v>0</v>
      </c>
      <c r="X74" s="26">
        <v>2.5</v>
      </c>
      <c r="Y74" s="26">
        <v>44.166666666666664</v>
      </c>
      <c r="Z74" s="26">
        <v>8.3333333333333329E-2</v>
      </c>
    </row>
    <row r="75" spans="1:26" x14ac:dyDescent="0.3">
      <c r="A75" t="s">
        <v>585</v>
      </c>
      <c r="B75" t="s">
        <v>586</v>
      </c>
      <c r="C75" t="s">
        <v>587</v>
      </c>
      <c r="D75" t="s">
        <v>588</v>
      </c>
      <c r="E75" s="41">
        <v>10</v>
      </c>
      <c r="F75" s="42">
        <v>6</v>
      </c>
      <c r="G75" s="42">
        <v>11</v>
      </c>
      <c r="H75" s="42">
        <v>1</v>
      </c>
      <c r="I75" s="42">
        <v>1</v>
      </c>
      <c r="J75" s="42">
        <v>4</v>
      </c>
      <c r="K75" s="42">
        <v>4</v>
      </c>
      <c r="L75" s="42">
        <v>1</v>
      </c>
      <c r="M75" s="42">
        <v>0</v>
      </c>
      <c r="N75" s="42">
        <v>2</v>
      </c>
      <c r="O75" s="42">
        <v>1</v>
      </c>
      <c r="P75" s="42">
        <v>2</v>
      </c>
      <c r="Q75" s="42">
        <v>3</v>
      </c>
      <c r="R75" s="42">
        <v>0</v>
      </c>
      <c r="S75" s="42">
        <v>4</v>
      </c>
      <c r="T75" s="42">
        <v>1</v>
      </c>
      <c r="U75" s="42">
        <v>2</v>
      </c>
      <c r="V75" s="42">
        <v>0</v>
      </c>
      <c r="W75" s="42">
        <v>0</v>
      </c>
      <c r="X75" s="42">
        <v>1</v>
      </c>
      <c r="Y75" s="42">
        <v>44</v>
      </c>
      <c r="Z75" s="42">
        <v>0.3</v>
      </c>
    </row>
    <row r="76" spans="1:26" x14ac:dyDescent="0.3">
      <c r="A76" t="s">
        <v>348</v>
      </c>
      <c r="B76" t="s">
        <v>349</v>
      </c>
      <c r="C76" t="s">
        <v>350</v>
      </c>
      <c r="D76" t="s">
        <v>351</v>
      </c>
      <c r="E76" s="24">
        <v>12</v>
      </c>
      <c r="F76" s="26">
        <v>8.75</v>
      </c>
      <c r="G76" s="26">
        <v>0</v>
      </c>
      <c r="H76" s="26">
        <v>1.6666666666666667</v>
      </c>
      <c r="I76" s="26">
        <v>0</v>
      </c>
      <c r="J76" s="26">
        <v>2.5</v>
      </c>
      <c r="K76" s="26">
        <v>2.5</v>
      </c>
      <c r="L76" s="26">
        <v>2.5</v>
      </c>
      <c r="M76" s="26">
        <v>2.5</v>
      </c>
      <c r="N76" s="26">
        <v>1.6666666666666667</v>
      </c>
      <c r="O76" s="26">
        <v>0</v>
      </c>
      <c r="P76" s="26">
        <v>4.166666666666667</v>
      </c>
      <c r="Q76" s="26">
        <v>2.5</v>
      </c>
      <c r="R76" s="26">
        <v>7.5</v>
      </c>
      <c r="S76" s="26">
        <v>0</v>
      </c>
      <c r="T76" s="26">
        <v>0.83333333333333337</v>
      </c>
      <c r="U76" s="26">
        <v>0.83333333333333337</v>
      </c>
      <c r="V76" s="26">
        <v>0</v>
      </c>
      <c r="W76" s="26">
        <v>0</v>
      </c>
      <c r="X76" s="26">
        <v>5.833333333333333</v>
      </c>
      <c r="Y76" s="26">
        <v>43.75</v>
      </c>
      <c r="Z76" s="26">
        <v>0.33333333333333331</v>
      </c>
    </row>
    <row r="77" spans="1:26" x14ac:dyDescent="0.3">
      <c r="A77" t="s">
        <v>344</v>
      </c>
      <c r="B77" t="s">
        <v>345</v>
      </c>
      <c r="C77" t="s">
        <v>346</v>
      </c>
      <c r="D77" t="s">
        <v>347</v>
      </c>
      <c r="E77" s="41">
        <v>12</v>
      </c>
      <c r="F77" s="42">
        <v>6.666666666666667</v>
      </c>
      <c r="G77" s="42">
        <v>0</v>
      </c>
      <c r="H77" s="42">
        <v>2.5</v>
      </c>
      <c r="I77" s="42">
        <v>0</v>
      </c>
      <c r="J77" s="42">
        <v>2.5</v>
      </c>
      <c r="K77" s="42">
        <v>1.6666666666666667</v>
      </c>
      <c r="L77" s="42">
        <v>2.5</v>
      </c>
      <c r="M77" s="42">
        <v>5.833333333333333</v>
      </c>
      <c r="N77" s="42">
        <v>0</v>
      </c>
      <c r="O77" s="42">
        <v>1.6666666666666667</v>
      </c>
      <c r="P77" s="42">
        <v>5.833333333333333</v>
      </c>
      <c r="Q77" s="42">
        <v>0.83333333333333337</v>
      </c>
      <c r="R77" s="42">
        <v>2.5</v>
      </c>
      <c r="S77" s="42">
        <v>3.3333333333333335</v>
      </c>
      <c r="T77" s="42">
        <v>2.5</v>
      </c>
      <c r="U77" s="42">
        <v>0</v>
      </c>
      <c r="V77" s="42">
        <v>0</v>
      </c>
      <c r="W77" s="42">
        <v>0</v>
      </c>
      <c r="X77" s="42">
        <v>5</v>
      </c>
      <c r="Y77" s="42">
        <v>43.333333333333336</v>
      </c>
      <c r="Z77" s="42">
        <v>0.33333333333333331</v>
      </c>
    </row>
    <row r="78" spans="1:26" x14ac:dyDescent="0.3">
      <c r="A78" t="s">
        <v>689</v>
      </c>
      <c r="B78" t="s">
        <v>690</v>
      </c>
      <c r="C78" t="s">
        <v>691</v>
      </c>
      <c r="D78" t="s">
        <v>692</v>
      </c>
      <c r="E78" s="24">
        <v>8</v>
      </c>
      <c r="F78" s="26">
        <v>6.25</v>
      </c>
      <c r="G78" s="26">
        <v>7.5</v>
      </c>
      <c r="H78" s="26">
        <v>-1.25</v>
      </c>
      <c r="I78" s="26">
        <v>5</v>
      </c>
      <c r="J78" s="26">
        <v>2.5</v>
      </c>
      <c r="K78" s="26">
        <v>2.5</v>
      </c>
      <c r="L78" s="26">
        <v>0</v>
      </c>
      <c r="M78" s="26">
        <v>5</v>
      </c>
      <c r="N78" s="26">
        <v>-1.25</v>
      </c>
      <c r="O78" s="26">
        <v>1.25</v>
      </c>
      <c r="P78" s="26">
        <v>2.5</v>
      </c>
      <c r="Q78" s="26">
        <v>1.25</v>
      </c>
      <c r="R78" s="26">
        <v>-1.25</v>
      </c>
      <c r="S78" s="26">
        <v>0</v>
      </c>
      <c r="T78" s="26">
        <v>5</v>
      </c>
      <c r="U78" s="26">
        <v>1.25</v>
      </c>
      <c r="V78" s="26">
        <v>0</v>
      </c>
      <c r="W78" s="26">
        <v>0</v>
      </c>
      <c r="X78" s="26">
        <v>6.25</v>
      </c>
      <c r="Y78" s="26">
        <v>42.5</v>
      </c>
      <c r="Z78" s="26">
        <v>0.625</v>
      </c>
    </row>
    <row r="79" spans="1:26" x14ac:dyDescent="0.3">
      <c r="A79" t="s">
        <v>411</v>
      </c>
      <c r="B79" t="s">
        <v>412</v>
      </c>
      <c r="C79" t="s">
        <v>413</v>
      </c>
      <c r="D79" t="s">
        <v>414</v>
      </c>
      <c r="E79" s="35">
        <v>11</v>
      </c>
      <c r="F79" s="39">
        <v>4.5454545454545459</v>
      </c>
      <c r="G79" s="39">
        <v>6.3636363636363633</v>
      </c>
      <c r="H79" s="39">
        <v>-0.90909090909090906</v>
      </c>
      <c r="I79" s="39">
        <v>1.8181818181818181</v>
      </c>
      <c r="J79" s="39">
        <v>0.90909090909090906</v>
      </c>
      <c r="K79" s="39">
        <v>2.7272727272727271</v>
      </c>
      <c r="L79" s="39">
        <v>6.3636363636363633</v>
      </c>
      <c r="M79" s="39">
        <v>0.90909090909090906</v>
      </c>
      <c r="N79" s="39">
        <v>0.90909090909090906</v>
      </c>
      <c r="O79" s="39">
        <v>0</v>
      </c>
      <c r="P79" s="39">
        <v>2.7272727272727271</v>
      </c>
      <c r="Q79" s="39">
        <v>0</v>
      </c>
      <c r="R79" s="39">
        <v>0</v>
      </c>
      <c r="S79" s="39">
        <v>0</v>
      </c>
      <c r="T79" s="39">
        <v>0.90909090909090906</v>
      </c>
      <c r="U79" s="39">
        <v>3.6363636363636362</v>
      </c>
      <c r="V79" s="39">
        <v>3.6363636363636362</v>
      </c>
      <c r="W79" s="39">
        <v>0</v>
      </c>
      <c r="X79" s="39">
        <v>7.2727272727272725</v>
      </c>
      <c r="Y79" s="39">
        <v>41.81818181818182</v>
      </c>
      <c r="Z79" s="39">
        <v>0.90909090909090906</v>
      </c>
    </row>
    <row r="80" spans="1:26" x14ac:dyDescent="0.3">
      <c r="A80" t="s">
        <v>340</v>
      </c>
      <c r="B80" t="s">
        <v>341</v>
      </c>
      <c r="C80" t="s">
        <v>342</v>
      </c>
      <c r="D80" t="s">
        <v>343</v>
      </c>
      <c r="E80" s="35">
        <v>11</v>
      </c>
      <c r="F80" s="39">
        <v>4.0909090909090908</v>
      </c>
      <c r="G80" s="39">
        <v>0.90909090909090906</v>
      </c>
      <c r="H80" s="39">
        <v>0.90909090909090906</v>
      </c>
      <c r="I80" s="39">
        <v>1.8181818181818181</v>
      </c>
      <c r="J80" s="39">
        <v>0.90909090909090906</v>
      </c>
      <c r="K80" s="39">
        <v>3.6363636363636362</v>
      </c>
      <c r="L80" s="39">
        <v>8.1818181818181817</v>
      </c>
      <c r="M80" s="39">
        <v>0.90909090909090906</v>
      </c>
      <c r="N80" s="39">
        <v>0.90909090909090906</v>
      </c>
      <c r="O80" s="39">
        <v>3.6363636363636362</v>
      </c>
      <c r="P80" s="39">
        <v>1.8181818181818181</v>
      </c>
      <c r="Q80" s="39">
        <v>0</v>
      </c>
      <c r="R80" s="39">
        <v>3.6363636363636362</v>
      </c>
      <c r="S80" s="39">
        <v>0</v>
      </c>
      <c r="T80" s="39">
        <v>1.8181818181818181</v>
      </c>
      <c r="U80" s="39">
        <v>0.90909090909090906</v>
      </c>
      <c r="V80" s="39">
        <v>2.7272727272727271</v>
      </c>
      <c r="W80" s="39">
        <v>0</v>
      </c>
      <c r="X80" s="39">
        <v>4.5454545454545459</v>
      </c>
      <c r="Y80" s="39">
        <v>41.363636363636367</v>
      </c>
      <c r="Z80" s="39">
        <v>0.72727272727272729</v>
      </c>
    </row>
    <row r="81" spans="1:26" x14ac:dyDescent="0.3">
      <c r="A81" t="s">
        <v>733</v>
      </c>
      <c r="B81" t="s">
        <v>734</v>
      </c>
      <c r="C81" t="s">
        <v>735</v>
      </c>
      <c r="D81" t="s">
        <v>736</v>
      </c>
      <c r="E81" s="35">
        <v>8</v>
      </c>
      <c r="F81" s="39">
        <v>4.375</v>
      </c>
      <c r="G81" s="39">
        <v>2.5</v>
      </c>
      <c r="H81" s="39">
        <v>1.25</v>
      </c>
      <c r="I81" s="39">
        <v>2.5</v>
      </c>
      <c r="J81" s="39">
        <v>1.25</v>
      </c>
      <c r="K81" s="39">
        <v>5</v>
      </c>
      <c r="L81" s="39">
        <v>3.75</v>
      </c>
      <c r="M81" s="39">
        <v>0</v>
      </c>
      <c r="N81" s="39">
        <v>1.25</v>
      </c>
      <c r="O81" s="39">
        <v>2.5</v>
      </c>
      <c r="P81" s="39">
        <v>1.25</v>
      </c>
      <c r="Q81" s="39">
        <v>3.75</v>
      </c>
      <c r="R81" s="39">
        <v>0</v>
      </c>
      <c r="S81" s="39">
        <v>0</v>
      </c>
      <c r="T81" s="39">
        <v>7.5</v>
      </c>
      <c r="U81" s="39">
        <v>0</v>
      </c>
      <c r="V81" s="39">
        <v>2.5</v>
      </c>
      <c r="W81" s="39">
        <v>0</v>
      </c>
      <c r="X81" s="39">
        <v>1.25</v>
      </c>
      <c r="Y81" s="39">
        <v>40.625</v>
      </c>
      <c r="Z81" s="39">
        <v>0.25</v>
      </c>
    </row>
    <row r="82" spans="1:26" x14ac:dyDescent="0.3">
      <c r="A82" t="s">
        <v>693</v>
      </c>
      <c r="B82" t="s">
        <v>694</v>
      </c>
      <c r="C82" t="s">
        <v>695</v>
      </c>
      <c r="D82" t="s">
        <v>696</v>
      </c>
      <c r="E82" s="35">
        <v>1</v>
      </c>
      <c r="F82" s="39">
        <v>0</v>
      </c>
      <c r="G82" s="39">
        <v>0</v>
      </c>
      <c r="H82" s="39">
        <v>10</v>
      </c>
      <c r="I82" s="39">
        <v>0</v>
      </c>
      <c r="J82" s="39">
        <v>0</v>
      </c>
      <c r="K82" s="39">
        <v>10</v>
      </c>
      <c r="L82" s="39">
        <v>0</v>
      </c>
      <c r="M82" s="39">
        <v>10</v>
      </c>
      <c r="N82" s="39">
        <v>0</v>
      </c>
      <c r="O82" s="39">
        <v>0</v>
      </c>
      <c r="P82" s="39">
        <v>0</v>
      </c>
      <c r="Q82" s="39">
        <v>0</v>
      </c>
      <c r="R82" s="39">
        <v>0</v>
      </c>
      <c r="S82" s="39">
        <v>0</v>
      </c>
      <c r="T82" s="39">
        <v>0</v>
      </c>
      <c r="U82" s="39">
        <v>0</v>
      </c>
      <c r="V82" s="39">
        <v>10</v>
      </c>
      <c r="W82" s="39">
        <v>0</v>
      </c>
      <c r="X82" s="39">
        <v>0</v>
      </c>
      <c r="Y82" s="39">
        <v>40</v>
      </c>
      <c r="Z82" s="39">
        <v>0</v>
      </c>
    </row>
    <row r="83" spans="1:26" x14ac:dyDescent="0.3">
      <c r="A83" t="s">
        <v>561</v>
      </c>
      <c r="B83" t="s">
        <v>562</v>
      </c>
      <c r="C83" t="s">
        <v>563</v>
      </c>
      <c r="D83" t="s">
        <v>564</v>
      </c>
      <c r="E83" s="35">
        <v>12</v>
      </c>
      <c r="F83" s="39">
        <v>5.4166666670000003</v>
      </c>
      <c r="G83" s="39">
        <v>1.6666666670000001</v>
      </c>
      <c r="H83" s="39">
        <v>4.1666666670000003</v>
      </c>
      <c r="I83" s="39">
        <v>0.83333333300000001</v>
      </c>
      <c r="J83" s="39">
        <v>1.6666666670000001</v>
      </c>
      <c r="K83" s="39">
        <v>1.6666666670000001</v>
      </c>
      <c r="L83" s="39">
        <v>4.1666666670000003</v>
      </c>
      <c r="M83" s="39">
        <v>0.83333333300000001</v>
      </c>
      <c r="N83" s="39">
        <v>0</v>
      </c>
      <c r="O83" s="39">
        <v>0</v>
      </c>
      <c r="P83" s="39">
        <v>2.5</v>
      </c>
      <c r="Q83" s="39">
        <v>1.6666666670000001</v>
      </c>
      <c r="R83" s="39">
        <v>1.6666666670000001</v>
      </c>
      <c r="S83" s="39">
        <v>0</v>
      </c>
      <c r="T83" s="39">
        <v>5</v>
      </c>
      <c r="U83" s="39">
        <v>1.6666666670000001</v>
      </c>
      <c r="V83" s="39">
        <v>3.3333333330000001</v>
      </c>
      <c r="W83" s="35">
        <v>0</v>
      </c>
      <c r="X83" s="39">
        <v>3.3333333330000001</v>
      </c>
      <c r="Y83" s="39">
        <v>39.583333330000002</v>
      </c>
      <c r="Z83" s="39">
        <v>1.0833333329999999</v>
      </c>
    </row>
    <row r="84" spans="1:26" x14ac:dyDescent="0.3">
      <c r="A84" t="s">
        <v>647</v>
      </c>
      <c r="B84" t="s">
        <v>648</v>
      </c>
      <c r="C84" t="s">
        <v>2239</v>
      </c>
      <c r="D84" t="s">
        <v>649</v>
      </c>
      <c r="E84" s="35">
        <v>12</v>
      </c>
      <c r="F84" s="39">
        <v>8.3333333333333339</v>
      </c>
      <c r="G84" s="39">
        <v>0.83333333333333337</v>
      </c>
      <c r="H84" s="39">
        <v>0</v>
      </c>
      <c r="I84" s="39">
        <v>0.83333333333333337</v>
      </c>
      <c r="J84" s="39">
        <v>3.3333333333333335</v>
      </c>
      <c r="K84" s="39">
        <v>2.5</v>
      </c>
      <c r="L84" s="39">
        <v>0.83333333333333337</v>
      </c>
      <c r="M84" s="39">
        <v>7.5</v>
      </c>
      <c r="N84" s="39">
        <v>0</v>
      </c>
      <c r="O84" s="39">
        <v>0</v>
      </c>
      <c r="P84" s="39">
        <v>2.5</v>
      </c>
      <c r="Q84" s="39">
        <v>0.83333333333333337</v>
      </c>
      <c r="R84" s="39">
        <v>0.83333333333333337</v>
      </c>
      <c r="S84" s="39">
        <v>1.6666666666666667</v>
      </c>
      <c r="T84" s="39">
        <v>0.83333333333333337</v>
      </c>
      <c r="U84" s="39">
        <v>0</v>
      </c>
      <c r="V84" s="39">
        <v>3.3333333333333335</v>
      </c>
      <c r="W84" s="39">
        <v>0</v>
      </c>
      <c r="X84" s="39">
        <v>4.166666666666667</v>
      </c>
      <c r="Y84" s="39">
        <v>38.333333333333336</v>
      </c>
      <c r="Z84" s="39">
        <v>0.25</v>
      </c>
    </row>
    <row r="85" spans="1:26" x14ac:dyDescent="0.3">
      <c r="A85" t="s">
        <v>674</v>
      </c>
      <c r="B85" t="s">
        <v>675</v>
      </c>
      <c r="C85" t="s">
        <v>676</v>
      </c>
      <c r="D85" t="s">
        <v>677</v>
      </c>
      <c r="E85" s="35">
        <v>9</v>
      </c>
      <c r="F85" s="39">
        <v>5.5555555555555554</v>
      </c>
      <c r="G85" s="39">
        <v>1.1111111111111112</v>
      </c>
      <c r="H85" s="39">
        <v>6.666666666666667</v>
      </c>
      <c r="I85" s="39">
        <v>2.2222222222222223</v>
      </c>
      <c r="J85" s="39">
        <v>0</v>
      </c>
      <c r="K85" s="39">
        <v>2.2222222222222223</v>
      </c>
      <c r="L85" s="39">
        <v>1.1111111111111112</v>
      </c>
      <c r="M85" s="39">
        <v>0</v>
      </c>
      <c r="N85" s="39">
        <v>2.2222222222222223</v>
      </c>
      <c r="O85" s="39">
        <v>3.3333333333333335</v>
      </c>
      <c r="P85" s="39">
        <v>2.2222222222222223</v>
      </c>
      <c r="Q85" s="39">
        <v>1.1111111111111112</v>
      </c>
      <c r="R85" s="39">
        <v>0</v>
      </c>
      <c r="S85" s="39">
        <v>0</v>
      </c>
      <c r="T85" s="39">
        <v>1.1111111111111112</v>
      </c>
      <c r="U85" s="39">
        <v>4.4444444444444446</v>
      </c>
      <c r="V85" s="39">
        <v>0</v>
      </c>
      <c r="W85" s="39">
        <v>0</v>
      </c>
      <c r="X85" s="39">
        <v>4.4444444444444446</v>
      </c>
      <c r="Y85" s="39">
        <v>37.777777777777779</v>
      </c>
      <c r="Z85" s="39">
        <v>0.1111111111111111</v>
      </c>
    </row>
    <row r="86" spans="1:26" x14ac:dyDescent="0.3">
      <c r="A86" t="s">
        <v>523</v>
      </c>
      <c r="B86" t="s">
        <v>524</v>
      </c>
      <c r="C86" t="s">
        <v>525</v>
      </c>
      <c r="D86" t="s">
        <v>526</v>
      </c>
      <c r="E86" s="35">
        <v>11</v>
      </c>
      <c r="F86" s="39">
        <v>7.2727272727272725</v>
      </c>
      <c r="G86" s="39">
        <v>0</v>
      </c>
      <c r="H86" s="39">
        <v>7.2727272727272725</v>
      </c>
      <c r="I86" s="39">
        <v>0</v>
      </c>
      <c r="J86" s="39">
        <v>0.90909090909090906</v>
      </c>
      <c r="K86" s="39">
        <v>4.5454545454545459</v>
      </c>
      <c r="L86" s="39">
        <v>0.90909090909090906</v>
      </c>
      <c r="M86" s="39">
        <v>0</v>
      </c>
      <c r="N86" s="39">
        <v>0.90909090909090906</v>
      </c>
      <c r="O86" s="39">
        <v>0.90909090909090906</v>
      </c>
      <c r="P86" s="39">
        <v>3.6363636363636362</v>
      </c>
      <c r="Q86" s="39">
        <v>1.8181818181818181</v>
      </c>
      <c r="R86" s="39">
        <v>0.90909090909090906</v>
      </c>
      <c r="S86" s="39">
        <v>0</v>
      </c>
      <c r="T86" s="39">
        <v>0.90909090909090906</v>
      </c>
      <c r="U86" s="39">
        <v>0.90909090909090906</v>
      </c>
      <c r="V86" s="39">
        <v>1.8181818181818181</v>
      </c>
      <c r="W86" s="39">
        <v>0</v>
      </c>
      <c r="X86" s="39">
        <v>4.5454545454545459</v>
      </c>
      <c r="Y86" s="39">
        <v>37.272727272727273</v>
      </c>
      <c r="Z86" s="39">
        <v>0.54545454545454541</v>
      </c>
    </row>
    <row r="87" spans="1:26" x14ac:dyDescent="0.3">
      <c r="A87" t="s">
        <v>745</v>
      </c>
      <c r="B87" t="s">
        <v>746</v>
      </c>
      <c r="C87" t="s">
        <v>747</v>
      </c>
      <c r="D87" t="s">
        <v>748</v>
      </c>
      <c r="E87" s="35">
        <v>9</v>
      </c>
      <c r="F87" s="39">
        <v>5.5555555555555554</v>
      </c>
      <c r="G87" s="39">
        <v>-1.1111111111111112</v>
      </c>
      <c r="H87" s="39">
        <v>2.2222222222222223</v>
      </c>
      <c r="I87" s="39">
        <v>2.2222222222222223</v>
      </c>
      <c r="J87" s="39">
        <v>0</v>
      </c>
      <c r="K87" s="39">
        <v>6.666666666666667</v>
      </c>
      <c r="L87" s="39">
        <v>7.7777777777777777</v>
      </c>
      <c r="M87" s="39">
        <v>3.3333333333333335</v>
      </c>
      <c r="N87" s="39">
        <v>-1.1111111111111112</v>
      </c>
      <c r="O87" s="39">
        <v>0</v>
      </c>
      <c r="P87" s="39">
        <v>2.2222222222222223</v>
      </c>
      <c r="Q87" s="39">
        <v>2.2222222222222223</v>
      </c>
      <c r="R87" s="39">
        <v>0</v>
      </c>
      <c r="S87" s="39">
        <v>0</v>
      </c>
      <c r="T87" s="39">
        <v>4.4444444444444446</v>
      </c>
      <c r="U87" s="39">
        <v>0</v>
      </c>
      <c r="V87" s="39">
        <v>1.1111111111111112</v>
      </c>
      <c r="W87" s="39">
        <v>0</v>
      </c>
      <c r="X87" s="39">
        <v>0</v>
      </c>
      <c r="Y87" s="39">
        <v>35.555555555555557</v>
      </c>
      <c r="Z87" s="39">
        <v>1</v>
      </c>
    </row>
    <row r="88" spans="1:26" x14ac:dyDescent="0.3">
      <c r="A88" t="s">
        <v>682</v>
      </c>
      <c r="B88" t="s">
        <v>683</v>
      </c>
      <c r="C88" t="s">
        <v>2118</v>
      </c>
      <c r="D88" t="s">
        <v>684</v>
      </c>
      <c r="E88" s="41">
        <v>9</v>
      </c>
      <c r="F88" s="42">
        <v>6.666666666666667</v>
      </c>
      <c r="G88" s="42">
        <v>0</v>
      </c>
      <c r="H88" s="42">
        <v>1.1111111111111112</v>
      </c>
      <c r="I88" s="42">
        <v>2.2222222222222223</v>
      </c>
      <c r="J88" s="42">
        <v>1.1111111111111112</v>
      </c>
      <c r="K88" s="42">
        <v>3.3333333333333335</v>
      </c>
      <c r="L88" s="42">
        <v>4.4444444444444446</v>
      </c>
      <c r="M88" s="42">
        <v>3.3333333333333335</v>
      </c>
      <c r="N88" s="42">
        <v>1.1111111111111112</v>
      </c>
      <c r="O88" s="42">
        <v>1.1111111111111112</v>
      </c>
      <c r="P88" s="42">
        <v>2.2222222222222223</v>
      </c>
      <c r="Q88" s="42">
        <v>1.1111111111111112</v>
      </c>
      <c r="R88" s="42">
        <v>1.1111111111111112</v>
      </c>
      <c r="S88" s="42">
        <v>0</v>
      </c>
      <c r="T88" s="42">
        <v>2.2222222222222223</v>
      </c>
      <c r="U88" s="42">
        <v>0</v>
      </c>
      <c r="V88" s="42">
        <v>3.3333333333333335</v>
      </c>
      <c r="W88" s="42">
        <v>0</v>
      </c>
      <c r="X88" s="42">
        <v>1.1111111111111112</v>
      </c>
      <c r="Y88" s="42">
        <v>35.555555555555557</v>
      </c>
      <c r="Z88" s="42">
        <v>0.1111111111111111</v>
      </c>
    </row>
    <row r="89" spans="1:26" x14ac:dyDescent="0.3">
      <c r="A89" t="s">
        <v>799</v>
      </c>
      <c r="B89" t="s">
        <v>800</v>
      </c>
      <c r="C89" t="s">
        <v>801</v>
      </c>
      <c r="D89" t="s">
        <v>802</v>
      </c>
      <c r="E89" s="41">
        <v>12</v>
      </c>
      <c r="F89" s="42">
        <v>6.25</v>
      </c>
      <c r="G89" s="42">
        <v>0</v>
      </c>
      <c r="H89" s="42">
        <v>3.3333333333333335</v>
      </c>
      <c r="I89" s="42">
        <v>0</v>
      </c>
      <c r="J89" s="42">
        <v>0</v>
      </c>
      <c r="K89" s="42">
        <v>2.5</v>
      </c>
      <c r="L89" s="42">
        <v>6.666666666666667</v>
      </c>
      <c r="M89" s="42">
        <v>2.5</v>
      </c>
      <c r="N89" s="42">
        <v>2.5</v>
      </c>
      <c r="O89" s="42">
        <v>0</v>
      </c>
      <c r="P89" s="42">
        <v>3.3333333333333335</v>
      </c>
      <c r="Q89" s="42">
        <v>0</v>
      </c>
      <c r="R89" s="42">
        <v>0.83333333333333337</v>
      </c>
      <c r="S89" s="42">
        <v>0</v>
      </c>
      <c r="T89" s="42">
        <v>1.6666666666666667</v>
      </c>
      <c r="U89" s="42">
        <v>0</v>
      </c>
      <c r="V89" s="42">
        <v>0.83333333333333337</v>
      </c>
      <c r="W89" s="42">
        <v>0</v>
      </c>
      <c r="X89" s="42">
        <v>4.166666666666667</v>
      </c>
      <c r="Y89" s="42">
        <v>34.583333333333336</v>
      </c>
      <c r="Z89" s="42">
        <v>0.58333333333333337</v>
      </c>
    </row>
    <row r="90" spans="1:26" x14ac:dyDescent="0.3">
      <c r="A90" t="s">
        <v>565</v>
      </c>
      <c r="B90" t="s">
        <v>566</v>
      </c>
      <c r="C90" t="s">
        <v>567</v>
      </c>
      <c r="D90" t="s">
        <v>568</v>
      </c>
      <c r="E90" s="41">
        <v>12</v>
      </c>
      <c r="F90" s="42">
        <v>3.3333333333333335</v>
      </c>
      <c r="G90" s="42">
        <v>4.166666666666667</v>
      </c>
      <c r="H90" s="42">
        <v>2.5</v>
      </c>
      <c r="I90" s="42">
        <v>0.83333333333333337</v>
      </c>
      <c r="J90" s="42">
        <v>0.83333333333333337</v>
      </c>
      <c r="K90" s="42">
        <v>2.5</v>
      </c>
      <c r="L90" s="42">
        <v>0</v>
      </c>
      <c r="M90" s="42">
        <v>2.5</v>
      </c>
      <c r="N90" s="42">
        <v>0.83333333333333337</v>
      </c>
      <c r="O90" s="42">
        <v>1.6666666666666667</v>
      </c>
      <c r="P90" s="42">
        <v>1.6666666666666667</v>
      </c>
      <c r="Q90" s="42">
        <v>0</v>
      </c>
      <c r="R90" s="42">
        <v>0.83333333333333337</v>
      </c>
      <c r="S90" s="42">
        <v>0</v>
      </c>
      <c r="T90" s="42">
        <v>5</v>
      </c>
      <c r="U90" s="42">
        <v>3.3333333333333335</v>
      </c>
      <c r="V90" s="42">
        <v>3.3333333333333335</v>
      </c>
      <c r="W90" s="42">
        <v>0</v>
      </c>
      <c r="X90" s="42">
        <v>0.83333333333333337</v>
      </c>
      <c r="Y90" s="42">
        <v>34.166666666666664</v>
      </c>
      <c r="Z90" s="42">
        <v>0.25</v>
      </c>
    </row>
    <row r="91" spans="1:26" x14ac:dyDescent="0.3">
      <c r="A91" t="s">
        <v>803</v>
      </c>
      <c r="B91" t="s">
        <v>804</v>
      </c>
      <c r="C91" t="s">
        <v>805</v>
      </c>
      <c r="D91" t="s">
        <v>806</v>
      </c>
      <c r="E91" s="35">
        <v>12</v>
      </c>
      <c r="F91" s="39">
        <v>4.166666666666667</v>
      </c>
      <c r="G91" s="39">
        <v>0.83333333333333337</v>
      </c>
      <c r="H91" s="39">
        <v>-0.83333333333333337</v>
      </c>
      <c r="I91" s="39">
        <v>0.83333333333333337</v>
      </c>
      <c r="J91" s="39">
        <v>1.6666666666666667</v>
      </c>
      <c r="K91" s="39">
        <v>6.666666666666667</v>
      </c>
      <c r="L91" s="39">
        <v>2.5</v>
      </c>
      <c r="M91" s="39">
        <v>0</v>
      </c>
      <c r="N91" s="39">
        <v>2.5</v>
      </c>
      <c r="O91" s="39">
        <v>2.5</v>
      </c>
      <c r="P91" s="39">
        <v>1.6666666666666667</v>
      </c>
      <c r="Q91" s="39">
        <v>0.83333333333333337</v>
      </c>
      <c r="R91" s="39">
        <v>0.83333333333333337</v>
      </c>
      <c r="S91" s="39">
        <v>0</v>
      </c>
      <c r="T91" s="39">
        <v>3.3333333333333335</v>
      </c>
      <c r="U91" s="39">
        <v>0.83333333333333337</v>
      </c>
      <c r="V91" s="39">
        <v>0.83333333333333337</v>
      </c>
      <c r="W91" s="39">
        <v>0</v>
      </c>
      <c r="X91" s="39">
        <v>0.83333333333333337</v>
      </c>
      <c r="Y91" s="39">
        <v>30</v>
      </c>
      <c r="Z91" s="39">
        <v>0.16666666666666666</v>
      </c>
    </row>
    <row r="92" spans="1:26" x14ac:dyDescent="0.3">
      <c r="A92" t="s">
        <v>487</v>
      </c>
      <c r="B92" t="s">
        <v>488</v>
      </c>
      <c r="C92" t="s">
        <v>489</v>
      </c>
      <c r="D92" t="s">
        <v>490</v>
      </c>
      <c r="E92" s="35">
        <v>6</v>
      </c>
      <c r="F92" s="39">
        <v>3.3333333333333335</v>
      </c>
      <c r="G92" s="39">
        <v>-1.6666666666666667</v>
      </c>
      <c r="H92" s="39">
        <v>0</v>
      </c>
      <c r="I92" s="39">
        <v>0</v>
      </c>
      <c r="J92" s="39">
        <v>1.6666666666666667</v>
      </c>
      <c r="K92" s="39">
        <v>1.6666666666666667</v>
      </c>
      <c r="L92" s="39">
        <v>1.6666666666666667</v>
      </c>
      <c r="M92" s="39">
        <v>3.3333333333333335</v>
      </c>
      <c r="N92" s="39">
        <v>0</v>
      </c>
      <c r="O92" s="39">
        <v>-1.6666666666666667</v>
      </c>
      <c r="P92" s="39">
        <v>3.3333333333333335</v>
      </c>
      <c r="Q92" s="39">
        <v>0</v>
      </c>
      <c r="R92" s="39">
        <v>3.3333333333333335</v>
      </c>
      <c r="S92" s="39">
        <v>0</v>
      </c>
      <c r="T92" s="39">
        <v>6.666666666666667</v>
      </c>
      <c r="U92" s="39">
        <v>0</v>
      </c>
      <c r="V92" s="39">
        <v>3.3333333333333335</v>
      </c>
      <c r="W92" s="39">
        <v>0</v>
      </c>
      <c r="X92" s="39">
        <v>5</v>
      </c>
      <c r="Y92" s="39">
        <v>30</v>
      </c>
      <c r="Z92" s="39">
        <v>1.1666666666666667</v>
      </c>
    </row>
    <row r="93" spans="1:26" x14ac:dyDescent="0.3">
      <c r="A93" t="s">
        <v>753</v>
      </c>
      <c r="B93" t="s">
        <v>754</v>
      </c>
      <c r="C93" t="s">
        <v>755</v>
      </c>
      <c r="D93" t="s">
        <v>756</v>
      </c>
      <c r="E93" s="35">
        <v>9</v>
      </c>
      <c r="F93" s="39">
        <v>5.5555555555555554</v>
      </c>
      <c r="G93" s="39">
        <v>1.1111111111111112</v>
      </c>
      <c r="H93" s="39">
        <v>0</v>
      </c>
      <c r="I93" s="39">
        <v>1.1111111111111112</v>
      </c>
      <c r="J93" s="39">
        <v>1.1111111111111112</v>
      </c>
      <c r="K93" s="39">
        <v>4.4444444444444446</v>
      </c>
      <c r="L93" s="39">
        <v>4.4444444444444446</v>
      </c>
      <c r="M93" s="39">
        <v>1.1111111111111112</v>
      </c>
      <c r="N93" s="39">
        <v>0</v>
      </c>
      <c r="O93" s="39">
        <v>0</v>
      </c>
      <c r="P93" s="39">
        <v>2.2222222222222223</v>
      </c>
      <c r="Q93" s="39">
        <v>0</v>
      </c>
      <c r="R93" s="39">
        <v>4.4444444444444446</v>
      </c>
      <c r="S93" s="39">
        <v>0</v>
      </c>
      <c r="T93" s="39">
        <v>1.1111111111111112</v>
      </c>
      <c r="U93" s="39">
        <v>0</v>
      </c>
      <c r="V93" s="39">
        <v>1.1111111111111112</v>
      </c>
      <c r="W93" s="39">
        <v>0</v>
      </c>
      <c r="X93" s="39">
        <v>2.2222222222222223</v>
      </c>
      <c r="Y93" s="39">
        <v>30</v>
      </c>
      <c r="Z93" s="39">
        <v>0.22222222222222221</v>
      </c>
    </row>
    <row r="94" spans="1:26" x14ac:dyDescent="0.3">
      <c r="A94" t="s">
        <v>447</v>
      </c>
      <c r="B94" t="s">
        <v>448</v>
      </c>
      <c r="C94" s="7" t="s">
        <v>449</v>
      </c>
      <c r="D94" t="s">
        <v>450</v>
      </c>
      <c r="E94" s="35">
        <v>12</v>
      </c>
      <c r="F94" s="39">
        <v>5.833333333333333</v>
      </c>
      <c r="G94" s="39">
        <v>5</v>
      </c>
      <c r="H94" s="39">
        <v>0</v>
      </c>
      <c r="I94" s="39">
        <v>1.6666666666666667</v>
      </c>
      <c r="J94" s="39">
        <v>0</v>
      </c>
      <c r="K94" s="39">
        <v>5</v>
      </c>
      <c r="L94" s="39">
        <v>0</v>
      </c>
      <c r="M94" s="39">
        <v>1.6666666666666667</v>
      </c>
      <c r="N94" s="39">
        <v>0.83333333333333337</v>
      </c>
      <c r="O94" s="39">
        <v>0</v>
      </c>
      <c r="P94" s="39">
        <v>1.6666666666666667</v>
      </c>
      <c r="Q94" s="39">
        <v>2.5</v>
      </c>
      <c r="R94" s="39">
        <v>0</v>
      </c>
      <c r="S94" s="39">
        <v>0</v>
      </c>
      <c r="T94" s="39">
        <v>0.83333333333333337</v>
      </c>
      <c r="U94" s="39">
        <v>0</v>
      </c>
      <c r="V94" s="39">
        <v>2.5</v>
      </c>
      <c r="W94" s="39">
        <v>0</v>
      </c>
      <c r="X94" s="39">
        <v>1.6666666666666667</v>
      </c>
      <c r="Y94" s="39">
        <v>29.166666666666668</v>
      </c>
      <c r="Z94" s="39">
        <v>0.16666666666666666</v>
      </c>
    </row>
    <row r="95" spans="1:26" x14ac:dyDescent="0.3">
      <c r="A95" t="s">
        <v>779</v>
      </c>
      <c r="B95" t="s">
        <v>780</v>
      </c>
      <c r="C95" t="s">
        <v>781</v>
      </c>
      <c r="D95" t="s">
        <v>782</v>
      </c>
      <c r="E95" s="35">
        <v>4</v>
      </c>
      <c r="F95" s="39">
        <v>3.75</v>
      </c>
      <c r="G95" s="39">
        <v>2.5</v>
      </c>
      <c r="H95" s="39">
        <v>2.5</v>
      </c>
      <c r="I95" s="39">
        <v>0</v>
      </c>
      <c r="J95" s="39">
        <v>0</v>
      </c>
      <c r="K95" s="39">
        <v>2.5</v>
      </c>
      <c r="L95" s="39">
        <v>2.5</v>
      </c>
      <c r="M95" s="39">
        <v>5</v>
      </c>
      <c r="N95" s="39">
        <v>0</v>
      </c>
      <c r="O95" s="39">
        <v>2.5</v>
      </c>
      <c r="P95" s="39">
        <v>2.5</v>
      </c>
      <c r="Q95" s="39">
        <v>0</v>
      </c>
      <c r="R95" s="39">
        <v>0</v>
      </c>
      <c r="S95" s="39">
        <v>0</v>
      </c>
      <c r="T95" s="39">
        <v>-2.5</v>
      </c>
      <c r="U95" s="39">
        <v>2.5</v>
      </c>
      <c r="V95" s="39">
        <v>2.5</v>
      </c>
      <c r="W95" s="39">
        <v>0</v>
      </c>
      <c r="X95" s="39">
        <v>2.5</v>
      </c>
      <c r="Y95" s="39">
        <v>28.75</v>
      </c>
      <c r="Z95" s="39">
        <v>0.25</v>
      </c>
    </row>
    <row r="96" spans="1:26" x14ac:dyDescent="0.3">
      <c r="A96" t="s">
        <v>471</v>
      </c>
      <c r="B96" t="s">
        <v>472</v>
      </c>
      <c r="C96" t="s">
        <v>473</v>
      </c>
      <c r="D96" t="s">
        <v>474</v>
      </c>
      <c r="E96" s="35">
        <v>2</v>
      </c>
      <c r="F96" s="39">
        <v>2.5</v>
      </c>
      <c r="G96" s="39">
        <v>0</v>
      </c>
      <c r="H96" s="39">
        <v>0</v>
      </c>
      <c r="I96" s="39">
        <v>0</v>
      </c>
      <c r="J96" s="39">
        <v>0</v>
      </c>
      <c r="K96" s="39">
        <v>0</v>
      </c>
      <c r="L96" s="39">
        <v>5</v>
      </c>
      <c r="M96" s="39">
        <v>0</v>
      </c>
      <c r="N96" s="39">
        <v>0</v>
      </c>
      <c r="O96" s="39">
        <v>0</v>
      </c>
      <c r="P96" s="39">
        <v>5</v>
      </c>
      <c r="Q96" s="39">
        <v>0</v>
      </c>
      <c r="R96" s="39">
        <v>5</v>
      </c>
      <c r="S96" s="39">
        <v>0</v>
      </c>
      <c r="T96" s="39">
        <v>5</v>
      </c>
      <c r="U96" s="39">
        <v>0</v>
      </c>
      <c r="V96" s="39">
        <v>5</v>
      </c>
      <c r="W96" s="39">
        <v>0</v>
      </c>
      <c r="X96" s="39">
        <v>0</v>
      </c>
      <c r="Y96" s="39">
        <v>27.5</v>
      </c>
      <c r="Z96" s="39">
        <v>0</v>
      </c>
    </row>
    <row r="97" spans="1:26" x14ac:dyDescent="0.3">
      <c r="A97" t="s">
        <v>569</v>
      </c>
      <c r="B97" t="s">
        <v>570</v>
      </c>
      <c r="C97" t="s">
        <v>571</v>
      </c>
      <c r="D97" t="s">
        <v>572</v>
      </c>
      <c r="E97" s="41">
        <v>12</v>
      </c>
      <c r="F97" s="42">
        <v>4.583333333333333</v>
      </c>
      <c r="G97" s="42">
        <v>0</v>
      </c>
      <c r="H97" s="42">
        <v>4.166666666666667</v>
      </c>
      <c r="I97" s="42">
        <v>0</v>
      </c>
      <c r="J97" s="42">
        <v>0</v>
      </c>
      <c r="K97" s="42">
        <v>3.3333333333333335</v>
      </c>
      <c r="L97" s="42">
        <v>0.83333333333333337</v>
      </c>
      <c r="M97" s="42">
        <v>0.83333333333333337</v>
      </c>
      <c r="N97" s="42">
        <v>0.83333333333333337</v>
      </c>
      <c r="O97" s="42">
        <v>0</v>
      </c>
      <c r="P97" s="42">
        <v>1.6666666666666667</v>
      </c>
      <c r="Q97" s="42">
        <v>3.3333333333333335</v>
      </c>
      <c r="R97" s="42">
        <v>0.83333333333333337</v>
      </c>
      <c r="S97" s="42">
        <v>0</v>
      </c>
      <c r="T97" s="42">
        <v>0.83333333333333337</v>
      </c>
      <c r="U97" s="42">
        <v>0.83333333333333337</v>
      </c>
      <c r="V97" s="42">
        <v>0.83333333333333337</v>
      </c>
      <c r="W97" s="42">
        <v>0</v>
      </c>
      <c r="X97" s="42">
        <v>2.5</v>
      </c>
      <c r="Y97" s="42">
        <v>25.416666666666668</v>
      </c>
      <c r="Z97" s="42">
        <v>0.58333333333333337</v>
      </c>
    </row>
    <row r="98" spans="1:26" x14ac:dyDescent="0.3">
      <c r="A98" t="s">
        <v>670</v>
      </c>
      <c r="B98" t="s">
        <v>671</v>
      </c>
      <c r="C98" t="s">
        <v>672</v>
      </c>
      <c r="D98" t="s">
        <v>673</v>
      </c>
      <c r="E98" s="35">
        <v>9</v>
      </c>
      <c r="F98" s="39">
        <v>4.4444444444444446</v>
      </c>
      <c r="G98" s="39">
        <v>2.2222222222222223</v>
      </c>
      <c r="H98" s="39">
        <v>1.1111111111111112</v>
      </c>
      <c r="I98" s="39">
        <v>0</v>
      </c>
      <c r="J98" s="39">
        <v>1.1111111111111112</v>
      </c>
      <c r="K98" s="39">
        <v>1.1111111111111112</v>
      </c>
      <c r="L98" s="39">
        <v>2.2222222222222223</v>
      </c>
      <c r="M98" s="39">
        <v>2.2222222222222223</v>
      </c>
      <c r="N98" s="39">
        <v>0</v>
      </c>
      <c r="O98" s="39">
        <v>1.1111111111111112</v>
      </c>
      <c r="P98" s="39">
        <v>1.1111111111111112</v>
      </c>
      <c r="Q98" s="39">
        <v>0</v>
      </c>
      <c r="R98" s="39">
        <v>2.2222222222222223</v>
      </c>
      <c r="S98" s="39">
        <v>0</v>
      </c>
      <c r="T98" s="39">
        <v>3.3333333333333335</v>
      </c>
      <c r="U98" s="39">
        <v>0</v>
      </c>
      <c r="V98" s="39">
        <v>0</v>
      </c>
      <c r="W98" s="39">
        <v>0</v>
      </c>
      <c r="X98" s="39">
        <v>2.2222222222222223</v>
      </c>
      <c r="Y98" s="39">
        <v>24.444444444444443</v>
      </c>
      <c r="Z98" s="39">
        <v>0</v>
      </c>
    </row>
    <row r="99" spans="1:26" ht="15" thickBot="1" x14ac:dyDescent="0.35">
      <c r="A99" t="s">
        <v>611</v>
      </c>
      <c r="B99" t="s">
        <v>612</v>
      </c>
      <c r="C99" s="35" t="s">
        <v>613</v>
      </c>
      <c r="D99" s="35" t="s">
        <v>614</v>
      </c>
      <c r="E99" s="35">
        <v>4</v>
      </c>
      <c r="F99" s="39">
        <v>1.25</v>
      </c>
      <c r="G99" s="39">
        <v>0</v>
      </c>
      <c r="H99" s="39">
        <v>0</v>
      </c>
      <c r="I99" s="39">
        <v>0</v>
      </c>
      <c r="J99" s="39">
        <v>0</v>
      </c>
      <c r="K99" s="39">
        <v>5</v>
      </c>
      <c r="L99" s="39">
        <v>7.5</v>
      </c>
      <c r="M99" s="39">
        <v>5</v>
      </c>
      <c r="N99" s="39">
        <v>0</v>
      </c>
      <c r="O99" s="39">
        <v>0</v>
      </c>
      <c r="P99" s="39">
        <v>0</v>
      </c>
      <c r="Q99" s="39">
        <v>2.5</v>
      </c>
      <c r="R99" s="39">
        <v>0</v>
      </c>
      <c r="S99" s="39">
        <v>5</v>
      </c>
      <c r="T99" s="39">
        <v>0</v>
      </c>
      <c r="U99" s="39">
        <v>0</v>
      </c>
      <c r="V99" s="39">
        <v>-5</v>
      </c>
      <c r="W99" s="39">
        <v>0</v>
      </c>
      <c r="X99" s="39">
        <v>2.5</v>
      </c>
      <c r="Y99" s="39">
        <v>23.75</v>
      </c>
      <c r="Z99" s="39">
        <v>1</v>
      </c>
    </row>
    <row r="100" spans="1:26" s="25" customFormat="1" ht="15" thickBot="1" x14ac:dyDescent="0.35">
      <c r="A100" s="7" t="s">
        <v>713</v>
      </c>
      <c r="B100" s="7" t="s">
        <v>714</v>
      </c>
      <c r="C100" s="33" t="s">
        <v>715</v>
      </c>
      <c r="D100" s="35" t="s">
        <v>716</v>
      </c>
      <c r="E100" s="33">
        <v>12</v>
      </c>
      <c r="F100" s="46">
        <v>4.166666666666667</v>
      </c>
      <c r="G100" s="46">
        <v>0</v>
      </c>
      <c r="H100" s="46">
        <v>0</v>
      </c>
      <c r="I100" s="46">
        <v>0</v>
      </c>
      <c r="J100" s="46">
        <v>1.6666666666666667</v>
      </c>
      <c r="K100" s="46">
        <v>2.5</v>
      </c>
      <c r="L100" s="46">
        <v>0.83333333333333337</v>
      </c>
      <c r="M100" s="46">
        <v>1.6666666666666667</v>
      </c>
      <c r="N100" s="46">
        <v>0</v>
      </c>
      <c r="O100" s="46">
        <v>0.83333333333333337</v>
      </c>
      <c r="P100" s="46">
        <v>0.83333333333333337</v>
      </c>
      <c r="Q100" s="46">
        <v>0.83333333333333337</v>
      </c>
      <c r="R100" s="46">
        <v>0</v>
      </c>
      <c r="S100" s="46">
        <v>2.5</v>
      </c>
      <c r="T100" s="46">
        <v>0.83333333333333337</v>
      </c>
      <c r="U100" s="46">
        <v>0</v>
      </c>
      <c r="V100" s="46">
        <v>2.5</v>
      </c>
      <c r="W100" s="46">
        <v>0</v>
      </c>
      <c r="X100" s="46">
        <v>1.6666666666666667</v>
      </c>
      <c r="Y100" s="46">
        <v>20.833333333333332</v>
      </c>
      <c r="Z100" s="46">
        <v>8.3333333333333329E-2</v>
      </c>
    </row>
    <row r="101" spans="1:26" ht="15" thickBot="1" x14ac:dyDescent="0.35">
      <c r="A101" t="s">
        <v>771</v>
      </c>
      <c r="B101" t="s">
        <v>772</v>
      </c>
      <c r="C101" t="s">
        <v>773</v>
      </c>
      <c r="D101" t="s">
        <v>774</v>
      </c>
      <c r="E101" s="33">
        <v>5</v>
      </c>
      <c r="F101" s="46">
        <v>0</v>
      </c>
      <c r="G101" s="46">
        <v>0</v>
      </c>
      <c r="H101" s="46">
        <v>2</v>
      </c>
      <c r="I101" s="46">
        <v>0</v>
      </c>
      <c r="J101" s="46">
        <v>2</v>
      </c>
      <c r="K101" s="46">
        <v>0</v>
      </c>
      <c r="L101" s="46">
        <v>4</v>
      </c>
      <c r="M101" s="46">
        <v>0</v>
      </c>
      <c r="N101" s="46">
        <v>0</v>
      </c>
      <c r="O101" s="46">
        <v>0</v>
      </c>
      <c r="P101" s="46">
        <v>0</v>
      </c>
      <c r="Q101" s="46">
        <v>2</v>
      </c>
      <c r="R101" s="46">
        <v>0</v>
      </c>
      <c r="S101" s="46">
        <v>0</v>
      </c>
      <c r="T101" s="46">
        <v>6</v>
      </c>
      <c r="U101" s="46">
        <v>0</v>
      </c>
      <c r="V101" s="46">
        <v>2</v>
      </c>
      <c r="W101" s="46">
        <v>0</v>
      </c>
      <c r="X101" s="46">
        <v>2</v>
      </c>
      <c r="Y101" s="46">
        <v>20</v>
      </c>
      <c r="Z101" s="46">
        <v>0.6</v>
      </c>
    </row>
    <row r="102" spans="1:26" x14ac:dyDescent="0.3">
      <c r="A102" t="s">
        <v>705</v>
      </c>
      <c r="B102" t="s">
        <v>706</v>
      </c>
      <c r="C102" t="s">
        <v>707</v>
      </c>
      <c r="D102" t="s">
        <v>708</v>
      </c>
      <c r="E102" s="35">
        <v>11</v>
      </c>
      <c r="F102" s="39">
        <v>3.6363636363636362</v>
      </c>
      <c r="G102" s="39">
        <v>0</v>
      </c>
      <c r="H102" s="39">
        <v>0.90909090909090906</v>
      </c>
      <c r="I102" s="39">
        <v>0</v>
      </c>
      <c r="J102" s="39">
        <v>1.8181818181818181</v>
      </c>
      <c r="K102" s="39">
        <v>1.8181818181818181</v>
      </c>
      <c r="L102" s="39">
        <v>1.8181818181818181</v>
      </c>
      <c r="M102" s="39">
        <v>-0.90909090909090906</v>
      </c>
      <c r="N102" s="39">
        <v>0.90909090909090906</v>
      </c>
      <c r="O102" s="39">
        <v>0.90909090909090906</v>
      </c>
      <c r="P102" s="39">
        <v>1.8181818181818181</v>
      </c>
      <c r="Q102" s="39">
        <v>0.90909090909090906</v>
      </c>
      <c r="R102" s="39">
        <v>0</v>
      </c>
      <c r="S102" s="39">
        <v>0</v>
      </c>
      <c r="T102" s="39">
        <v>2.7272727272727271</v>
      </c>
      <c r="U102" s="39">
        <v>-0.90909090909090906</v>
      </c>
      <c r="V102" s="39">
        <v>2.7272727272727271</v>
      </c>
      <c r="W102" s="39">
        <v>0</v>
      </c>
      <c r="X102" s="39">
        <v>1.8181818181818181</v>
      </c>
      <c r="Y102" s="39">
        <v>20</v>
      </c>
      <c r="Z102" s="39">
        <v>0.36363636363636365</v>
      </c>
    </row>
    <row r="103" spans="1:26" x14ac:dyDescent="0.3">
      <c r="A103" t="s">
        <v>479</v>
      </c>
      <c r="B103" t="s">
        <v>480</v>
      </c>
      <c r="C103" t="s">
        <v>481</v>
      </c>
      <c r="D103" t="s">
        <v>482</v>
      </c>
      <c r="E103" s="27">
        <v>6</v>
      </c>
      <c r="F103" s="39">
        <v>5.833333333333333</v>
      </c>
      <c r="G103" s="39">
        <v>0</v>
      </c>
      <c r="H103" s="39">
        <v>3.3333333333333335</v>
      </c>
      <c r="I103" s="39">
        <v>0</v>
      </c>
      <c r="J103" s="39">
        <v>0</v>
      </c>
      <c r="K103" s="39">
        <v>3.3333333333333335</v>
      </c>
      <c r="L103" s="39">
        <v>0</v>
      </c>
      <c r="M103" s="39">
        <v>3.3333333333333335</v>
      </c>
      <c r="N103" s="39">
        <v>1.6666666666666667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  <c r="U103" s="39">
        <v>1.6666666666666667</v>
      </c>
      <c r="V103" s="39">
        <v>1.6666666666666667</v>
      </c>
      <c r="W103" s="39">
        <v>0</v>
      </c>
      <c r="X103" s="39">
        <v>1.6666666666666667</v>
      </c>
      <c r="Y103" s="39">
        <v>19.166666666666668</v>
      </c>
      <c r="Z103" s="39">
        <v>0</v>
      </c>
    </row>
    <row r="104" spans="1:26" x14ac:dyDescent="0.3">
      <c r="A104" t="s">
        <v>717</v>
      </c>
      <c r="B104" t="s">
        <v>718</v>
      </c>
      <c r="C104" t="s">
        <v>719</v>
      </c>
      <c r="D104" t="s">
        <v>720</v>
      </c>
      <c r="E104" s="41">
        <v>12</v>
      </c>
      <c r="F104" s="42">
        <v>1.6666666666666667</v>
      </c>
      <c r="G104" s="42">
        <v>0</v>
      </c>
      <c r="H104" s="42">
        <v>0</v>
      </c>
      <c r="I104" s="42">
        <v>0.83333333333333337</v>
      </c>
      <c r="J104" s="42">
        <v>0</v>
      </c>
      <c r="K104" s="42">
        <v>2.5</v>
      </c>
      <c r="L104" s="42">
        <v>1.6666666666666667</v>
      </c>
      <c r="M104" s="42">
        <v>2.5</v>
      </c>
      <c r="N104" s="42">
        <v>0</v>
      </c>
      <c r="O104" s="42">
        <v>1.6666666666666667</v>
      </c>
      <c r="P104" s="42">
        <v>0</v>
      </c>
      <c r="Q104" s="42">
        <v>0</v>
      </c>
      <c r="R104" s="42">
        <v>1.6666666666666667</v>
      </c>
      <c r="S104" s="42">
        <v>0</v>
      </c>
      <c r="T104" s="42">
        <v>5</v>
      </c>
      <c r="U104" s="42">
        <v>0.83333333333333337</v>
      </c>
      <c r="V104" s="42">
        <v>0</v>
      </c>
      <c r="W104" s="42">
        <v>0</v>
      </c>
      <c r="X104" s="42">
        <v>0.83333333333333337</v>
      </c>
      <c r="Y104" s="42">
        <v>19.166666666666668</v>
      </c>
      <c r="Z104" s="42">
        <v>8.3333333333333329E-2</v>
      </c>
    </row>
    <row r="105" spans="1:26" x14ac:dyDescent="0.3">
      <c r="A105" t="s">
        <v>419</v>
      </c>
      <c r="B105" t="s">
        <v>420</v>
      </c>
      <c r="C105" t="s">
        <v>421</v>
      </c>
      <c r="D105" t="s">
        <v>422</v>
      </c>
      <c r="E105" s="35">
        <v>11</v>
      </c>
      <c r="F105" s="39">
        <v>5.4545454545454541</v>
      </c>
      <c r="G105" s="39">
        <v>0</v>
      </c>
      <c r="H105" s="39">
        <v>0.90909090909090906</v>
      </c>
      <c r="I105" s="39">
        <v>0</v>
      </c>
      <c r="J105" s="39">
        <v>0</v>
      </c>
      <c r="K105" s="39">
        <v>4.5454545454545459</v>
      </c>
      <c r="L105" s="39">
        <v>2.7272727272727271</v>
      </c>
      <c r="M105" s="39">
        <v>2.7272727272727271</v>
      </c>
      <c r="N105" s="39">
        <v>0</v>
      </c>
      <c r="O105" s="39">
        <v>0</v>
      </c>
      <c r="P105" s="39">
        <v>0</v>
      </c>
      <c r="Q105" s="39">
        <v>0.90909090909090906</v>
      </c>
      <c r="R105" s="39">
        <v>1.8181818181818181</v>
      </c>
      <c r="S105" s="39">
        <v>0</v>
      </c>
      <c r="T105" s="39">
        <v>0.90909090909090906</v>
      </c>
      <c r="U105" s="39">
        <v>0</v>
      </c>
      <c r="V105" s="39">
        <v>-1.8181818181818181</v>
      </c>
      <c r="W105" s="39">
        <v>0</v>
      </c>
      <c r="X105" s="39">
        <v>0.90909090909090906</v>
      </c>
      <c r="Y105" s="39">
        <v>19.09090909090909</v>
      </c>
      <c r="Z105" s="39">
        <v>0.27272727272727271</v>
      </c>
    </row>
    <row r="106" spans="1:26" x14ac:dyDescent="0.3">
      <c r="A106" t="s">
        <v>534</v>
      </c>
      <c r="B106" t="s">
        <v>535</v>
      </c>
      <c r="C106" t="s">
        <v>2115</v>
      </c>
      <c r="D106" t="s">
        <v>536</v>
      </c>
      <c r="E106" s="41">
        <v>8</v>
      </c>
      <c r="F106" s="42">
        <v>2.5</v>
      </c>
      <c r="G106" s="42">
        <v>1.25</v>
      </c>
      <c r="H106" s="42">
        <v>0</v>
      </c>
      <c r="I106" s="42">
        <v>2.5</v>
      </c>
      <c r="J106" s="42">
        <v>-1.25</v>
      </c>
      <c r="K106" s="42">
        <v>3.75</v>
      </c>
      <c r="L106" s="42">
        <v>0</v>
      </c>
      <c r="M106" s="42">
        <v>2.5</v>
      </c>
      <c r="N106" s="42">
        <v>0</v>
      </c>
      <c r="O106" s="42">
        <v>0</v>
      </c>
      <c r="P106" s="42">
        <v>1.25</v>
      </c>
      <c r="Q106" s="42">
        <v>2.5</v>
      </c>
      <c r="R106" s="42">
        <v>2.5</v>
      </c>
      <c r="S106" s="42">
        <v>0</v>
      </c>
      <c r="T106" s="42">
        <v>0</v>
      </c>
      <c r="U106" s="42">
        <v>0</v>
      </c>
      <c r="V106" s="42">
        <v>1.25</v>
      </c>
      <c r="W106" s="42">
        <v>0</v>
      </c>
      <c r="X106" s="42">
        <v>0</v>
      </c>
      <c r="Y106" s="42">
        <v>18.75</v>
      </c>
      <c r="Z106" s="42">
        <v>0.375</v>
      </c>
    </row>
    <row r="107" spans="1:26" x14ac:dyDescent="0.3">
      <c r="A107" t="s">
        <v>589</v>
      </c>
      <c r="B107" t="s">
        <v>590</v>
      </c>
      <c r="C107" t="s">
        <v>591</v>
      </c>
      <c r="D107" t="s">
        <v>592</v>
      </c>
      <c r="E107" s="35">
        <v>9</v>
      </c>
      <c r="F107" s="39">
        <v>3.3333333333333335</v>
      </c>
      <c r="G107" s="39">
        <v>0</v>
      </c>
      <c r="H107" s="39">
        <v>0</v>
      </c>
      <c r="I107" s="39">
        <v>1.1111111111111112</v>
      </c>
      <c r="J107" s="39">
        <v>0</v>
      </c>
      <c r="K107" s="39">
        <v>1.1111111111111112</v>
      </c>
      <c r="L107" s="39">
        <v>3.3333333333333335</v>
      </c>
      <c r="M107" s="39">
        <v>0</v>
      </c>
      <c r="N107" s="39">
        <v>1.1111111111111112</v>
      </c>
      <c r="O107" s="39">
        <v>2.2222222222222223</v>
      </c>
      <c r="P107" s="39">
        <v>3.3333333333333335</v>
      </c>
      <c r="Q107" s="39">
        <v>-1.1111111111111112</v>
      </c>
      <c r="R107" s="39">
        <v>0</v>
      </c>
      <c r="S107" s="39">
        <v>-1.1111111111111112</v>
      </c>
      <c r="T107" s="39">
        <v>0</v>
      </c>
      <c r="U107" s="39">
        <v>0</v>
      </c>
      <c r="V107" s="39">
        <v>2.2222222222222223</v>
      </c>
      <c r="W107" s="39">
        <v>0</v>
      </c>
      <c r="X107" s="39">
        <v>2.2222222222222223</v>
      </c>
      <c r="Y107" s="39">
        <v>17.777777777777779</v>
      </c>
      <c r="Z107" s="39">
        <v>0.44444444444444442</v>
      </c>
    </row>
    <row r="108" spans="1:26" x14ac:dyDescent="0.3">
      <c r="A108" t="s">
        <v>654</v>
      </c>
      <c r="B108" t="s">
        <v>655</v>
      </c>
      <c r="C108" t="s">
        <v>656</v>
      </c>
      <c r="D108" t="s">
        <v>657</v>
      </c>
      <c r="E108" s="41">
        <v>12</v>
      </c>
      <c r="F108" s="42">
        <v>5.416666666666667</v>
      </c>
      <c r="G108" s="42">
        <v>0</v>
      </c>
      <c r="H108" s="42">
        <v>0</v>
      </c>
      <c r="I108" s="42">
        <v>1.6666666666666667</v>
      </c>
      <c r="J108" s="42">
        <v>0</v>
      </c>
      <c r="K108" s="42">
        <v>0</v>
      </c>
      <c r="L108" s="42">
        <v>0</v>
      </c>
      <c r="M108" s="42">
        <v>0.83333333333333337</v>
      </c>
      <c r="N108" s="42">
        <v>0</v>
      </c>
      <c r="O108" s="42">
        <v>2.5</v>
      </c>
      <c r="P108" s="42">
        <v>1.6666666666666667</v>
      </c>
      <c r="Q108" s="42">
        <v>0</v>
      </c>
      <c r="R108" s="42">
        <v>0</v>
      </c>
      <c r="S108" s="42">
        <v>0</v>
      </c>
      <c r="T108" s="42">
        <v>0</v>
      </c>
      <c r="U108" s="42">
        <v>1.6666666666666667</v>
      </c>
      <c r="V108" s="42">
        <v>3.3333333333333335</v>
      </c>
      <c r="W108" s="42">
        <v>0</v>
      </c>
      <c r="X108" s="42">
        <v>0</v>
      </c>
      <c r="Y108" s="42">
        <v>17.083333333333332</v>
      </c>
      <c r="Z108" s="42">
        <v>0.16666666666666666</v>
      </c>
    </row>
    <row r="109" spans="1:26" x14ac:dyDescent="0.3">
      <c r="A109" t="s">
        <v>697</v>
      </c>
      <c r="B109" t="s">
        <v>698</v>
      </c>
      <c r="C109" t="s">
        <v>699</v>
      </c>
      <c r="D109" t="s">
        <v>700</v>
      </c>
      <c r="E109" s="41">
        <v>3</v>
      </c>
      <c r="F109" s="42">
        <v>6.666666666666667</v>
      </c>
      <c r="G109" s="42">
        <v>0</v>
      </c>
      <c r="H109" s="42">
        <v>0</v>
      </c>
      <c r="I109" s="42">
        <v>0</v>
      </c>
      <c r="J109" s="42">
        <v>0</v>
      </c>
      <c r="K109" s="42">
        <v>3.3333333333333335</v>
      </c>
      <c r="L109" s="42">
        <v>3.3333333333333335</v>
      </c>
      <c r="M109" s="42">
        <v>0</v>
      </c>
      <c r="N109" s="42">
        <v>-3.3333333333333335</v>
      </c>
      <c r="O109" s="42">
        <v>0</v>
      </c>
      <c r="P109" s="42">
        <v>0</v>
      </c>
      <c r="Q109" s="42">
        <v>0</v>
      </c>
      <c r="R109" s="42">
        <v>0</v>
      </c>
      <c r="S109" s="42">
        <v>-3.3333333333333335</v>
      </c>
      <c r="T109" s="42">
        <v>6.666666666666667</v>
      </c>
      <c r="U109" s="42">
        <v>0</v>
      </c>
      <c r="V109" s="42">
        <v>0</v>
      </c>
      <c r="W109" s="42">
        <v>0</v>
      </c>
      <c r="X109" s="42">
        <v>0</v>
      </c>
      <c r="Y109" s="42">
        <v>13.333333333333334</v>
      </c>
      <c r="Z109" s="42">
        <v>0.66666666666666663</v>
      </c>
    </row>
    <row r="110" spans="1:26" x14ac:dyDescent="0.3">
      <c r="A110" t="s">
        <v>324</v>
      </c>
      <c r="B110" t="s">
        <v>325</v>
      </c>
      <c r="C110" t="s">
        <v>326</v>
      </c>
      <c r="D110" t="s">
        <v>327</v>
      </c>
      <c r="E110" s="35">
        <v>4</v>
      </c>
      <c r="F110" s="39">
        <v>3.75</v>
      </c>
      <c r="G110" s="39">
        <v>0</v>
      </c>
      <c r="H110" s="39">
        <v>2.5</v>
      </c>
      <c r="I110" s="39">
        <v>0</v>
      </c>
      <c r="J110" s="39">
        <v>0</v>
      </c>
      <c r="K110" s="39">
        <v>0</v>
      </c>
      <c r="L110" s="39">
        <v>0</v>
      </c>
      <c r="M110" s="39">
        <v>0</v>
      </c>
      <c r="N110" s="39">
        <v>0</v>
      </c>
      <c r="O110" s="39">
        <v>0</v>
      </c>
      <c r="P110" s="39">
        <v>0</v>
      </c>
      <c r="Q110" s="39">
        <v>2.5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</v>
      </c>
      <c r="X110" s="39">
        <v>0</v>
      </c>
      <c r="Y110" s="39">
        <v>8.75</v>
      </c>
      <c r="Z110" s="39">
        <v>0</v>
      </c>
    </row>
    <row r="111" spans="1:26" x14ac:dyDescent="0.3">
      <c r="A111" t="s">
        <v>573</v>
      </c>
      <c r="B111" t="s">
        <v>574</v>
      </c>
      <c r="C111" t="s">
        <v>575</v>
      </c>
      <c r="D111" t="s">
        <v>576</v>
      </c>
      <c r="E111" s="35">
        <v>8</v>
      </c>
      <c r="F111" s="39">
        <v>3.125</v>
      </c>
      <c r="G111" s="39">
        <v>0</v>
      </c>
      <c r="H111" s="39">
        <v>0</v>
      </c>
      <c r="I111" s="39">
        <v>0</v>
      </c>
      <c r="J111" s="39">
        <v>0</v>
      </c>
      <c r="K111" s="39">
        <v>1.25</v>
      </c>
      <c r="L111" s="39">
        <v>0</v>
      </c>
      <c r="M111" s="39">
        <v>1.25</v>
      </c>
      <c r="N111" s="39">
        <v>0</v>
      </c>
      <c r="O111" s="39">
        <v>0</v>
      </c>
      <c r="P111" s="39">
        <v>1.25</v>
      </c>
      <c r="Q111" s="39">
        <v>0</v>
      </c>
      <c r="R111" s="39">
        <v>-1.25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39">
        <v>1.25</v>
      </c>
      <c r="Y111" s="39">
        <v>6.875</v>
      </c>
      <c r="Z111" s="39">
        <v>0.125</v>
      </c>
    </row>
    <row r="112" spans="1:26" x14ac:dyDescent="0.3">
      <c r="A112" t="s">
        <v>491</v>
      </c>
      <c r="B112" t="s">
        <v>492</v>
      </c>
      <c r="C112" t="s">
        <v>493</v>
      </c>
      <c r="D112" t="s">
        <v>494</v>
      </c>
      <c r="E112" s="35">
        <v>12</v>
      </c>
      <c r="F112" s="39">
        <v>3.3333333333333335</v>
      </c>
      <c r="G112" s="39">
        <v>0</v>
      </c>
      <c r="H112" s="39">
        <v>0</v>
      </c>
      <c r="I112" s="39">
        <v>0.83333333333333337</v>
      </c>
      <c r="J112" s="39">
        <v>-0.83333333333333337</v>
      </c>
      <c r="K112" s="39">
        <v>0.83333333333333337</v>
      </c>
      <c r="L112" s="39">
        <v>0</v>
      </c>
      <c r="M112" s="39">
        <v>0.83333333333333337</v>
      </c>
      <c r="N112" s="39">
        <v>0</v>
      </c>
      <c r="O112" s="39">
        <v>0</v>
      </c>
      <c r="P112" s="39">
        <v>0.83333333333333337</v>
      </c>
      <c r="Q112" s="39">
        <v>0</v>
      </c>
      <c r="R112" s="39">
        <v>0</v>
      </c>
      <c r="S112" s="39">
        <v>0</v>
      </c>
      <c r="T112" s="39">
        <v>0.83333333333333337</v>
      </c>
      <c r="U112" s="39">
        <v>0</v>
      </c>
      <c r="V112" s="39">
        <v>0</v>
      </c>
      <c r="W112" s="39">
        <v>0</v>
      </c>
      <c r="X112" s="39">
        <v>0</v>
      </c>
      <c r="Y112" s="39">
        <v>6.666666666666667</v>
      </c>
      <c r="Z112" s="39">
        <v>0.16666666666666666</v>
      </c>
    </row>
    <row r="113" spans="1:26" x14ac:dyDescent="0.3">
      <c r="A113" t="s">
        <v>631</v>
      </c>
      <c r="B113" t="s">
        <v>632</v>
      </c>
      <c r="C113" t="s">
        <v>633</v>
      </c>
      <c r="D113" t="s">
        <v>634</v>
      </c>
      <c r="E113" s="41">
        <v>1</v>
      </c>
      <c r="F113" s="42">
        <v>5</v>
      </c>
      <c r="G113" s="42">
        <v>0</v>
      </c>
      <c r="H113" s="42">
        <v>0</v>
      </c>
      <c r="I113" s="42">
        <v>-10</v>
      </c>
      <c r="J113" s="42">
        <v>0</v>
      </c>
      <c r="K113" s="42">
        <v>10</v>
      </c>
      <c r="L113" s="42">
        <v>0</v>
      </c>
      <c r="M113" s="42">
        <v>0</v>
      </c>
      <c r="N113" s="42">
        <v>0</v>
      </c>
      <c r="O113" s="42">
        <v>0</v>
      </c>
      <c r="P113" s="42">
        <v>0</v>
      </c>
      <c r="Q113" s="42">
        <v>0</v>
      </c>
      <c r="R113" s="42">
        <v>0</v>
      </c>
      <c r="S113" s="42">
        <v>0</v>
      </c>
      <c r="T113" s="42">
        <v>0</v>
      </c>
      <c r="U113" s="42">
        <v>0</v>
      </c>
      <c r="V113" s="42">
        <v>0</v>
      </c>
      <c r="W113" s="42">
        <v>0</v>
      </c>
      <c r="X113" s="42">
        <v>0</v>
      </c>
      <c r="Y113" s="42">
        <v>5</v>
      </c>
      <c r="Z113" s="42">
        <v>1</v>
      </c>
    </row>
    <row r="114" spans="1:26" x14ac:dyDescent="0.3">
      <c r="A114" t="s">
        <v>783</v>
      </c>
      <c r="B114" t="s">
        <v>784</v>
      </c>
      <c r="C114" t="s">
        <v>785</v>
      </c>
      <c r="D114" t="s">
        <v>786</v>
      </c>
      <c r="E114" s="35">
        <v>0</v>
      </c>
      <c r="F114" s="39">
        <v>0</v>
      </c>
      <c r="G114" s="39">
        <v>0</v>
      </c>
      <c r="H114" s="39">
        <v>0</v>
      </c>
      <c r="I114" s="39">
        <v>0</v>
      </c>
      <c r="J114" s="39">
        <v>0</v>
      </c>
      <c r="K114" s="39">
        <v>0</v>
      </c>
      <c r="L114" s="39">
        <v>0</v>
      </c>
      <c r="M114" s="39">
        <v>0</v>
      </c>
      <c r="N114" s="39">
        <v>0</v>
      </c>
      <c r="O114" s="39">
        <v>0</v>
      </c>
      <c r="P114" s="39">
        <v>0</v>
      </c>
      <c r="Q114" s="39">
        <v>0</v>
      </c>
      <c r="R114" s="39">
        <v>0</v>
      </c>
      <c r="S114" s="39">
        <v>0</v>
      </c>
      <c r="T114" s="39">
        <v>0</v>
      </c>
      <c r="U114" s="39">
        <v>0</v>
      </c>
      <c r="V114" s="39">
        <v>0</v>
      </c>
      <c r="W114" s="39">
        <v>0</v>
      </c>
      <c r="X114" s="39">
        <v>0</v>
      </c>
      <c r="Y114" s="39">
        <v>0</v>
      </c>
      <c r="Z114" s="39">
        <v>0</v>
      </c>
    </row>
    <row r="115" spans="1:26" x14ac:dyDescent="0.3">
      <c r="A115" t="s">
        <v>795</v>
      </c>
      <c r="B115" t="s">
        <v>796</v>
      </c>
      <c r="C115" s="7" t="s">
        <v>797</v>
      </c>
      <c r="D115" t="s">
        <v>798</v>
      </c>
      <c r="E115" s="35">
        <v>0</v>
      </c>
      <c r="F115" s="39">
        <v>0</v>
      </c>
      <c r="G115" s="39">
        <v>0</v>
      </c>
      <c r="H115" s="39">
        <v>0</v>
      </c>
      <c r="I115" s="39">
        <v>0</v>
      </c>
      <c r="J115" s="39">
        <v>0</v>
      </c>
      <c r="K115" s="39">
        <v>0</v>
      </c>
      <c r="L115" s="39">
        <v>0</v>
      </c>
      <c r="M115" s="39">
        <v>0</v>
      </c>
      <c r="N115" s="39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</row>
    <row r="116" spans="1:26" x14ac:dyDescent="0.3">
      <c r="A116" t="s">
        <v>709</v>
      </c>
      <c r="B116" t="s">
        <v>710</v>
      </c>
      <c r="C116" t="s">
        <v>711</v>
      </c>
      <c r="D116" t="s">
        <v>712</v>
      </c>
      <c r="E116" s="35">
        <v>0</v>
      </c>
      <c r="F116" s="39">
        <v>0</v>
      </c>
      <c r="G116" s="39">
        <v>0</v>
      </c>
      <c r="H116" s="39">
        <v>0</v>
      </c>
      <c r="I116" s="39">
        <v>0</v>
      </c>
      <c r="J116" s="39">
        <v>0</v>
      </c>
      <c r="K116" s="39">
        <v>0</v>
      </c>
      <c r="L116" s="39">
        <v>0</v>
      </c>
      <c r="M116" s="39">
        <v>0</v>
      </c>
      <c r="N116" s="39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</row>
    <row r="117" spans="1:26" x14ac:dyDescent="0.3">
      <c r="A117" t="s">
        <v>379</v>
      </c>
      <c r="B117" t="s">
        <v>380</v>
      </c>
      <c r="C117" s="7" t="s">
        <v>381</v>
      </c>
      <c r="D117" t="s">
        <v>382</v>
      </c>
      <c r="E117" s="35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39">
        <v>0</v>
      </c>
      <c r="U117" s="39">
        <v>0</v>
      </c>
      <c r="V117" s="39">
        <v>0</v>
      </c>
      <c r="W117" s="39">
        <v>0</v>
      </c>
      <c r="X117" s="39">
        <v>0</v>
      </c>
      <c r="Y117" s="39">
        <v>0</v>
      </c>
      <c r="Z117" s="39">
        <v>0</v>
      </c>
    </row>
    <row r="118" spans="1:26" x14ac:dyDescent="0.3">
      <c r="A118" t="s">
        <v>475</v>
      </c>
      <c r="B118" t="s">
        <v>476</v>
      </c>
      <c r="C118" t="s">
        <v>477</v>
      </c>
      <c r="D118" t="s">
        <v>478</v>
      </c>
      <c r="E118" s="35">
        <v>0</v>
      </c>
      <c r="F118" s="39">
        <v>0</v>
      </c>
      <c r="G118" s="39">
        <v>0</v>
      </c>
      <c r="H118" s="39">
        <v>0</v>
      </c>
      <c r="I118" s="39">
        <v>0</v>
      </c>
      <c r="J118" s="39">
        <v>0</v>
      </c>
      <c r="K118" s="39">
        <v>0</v>
      </c>
      <c r="L118" s="39">
        <v>0</v>
      </c>
      <c r="M118" s="39">
        <v>0</v>
      </c>
      <c r="N118" s="39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  <c r="Z118" s="39">
        <v>0</v>
      </c>
    </row>
    <row r="119" spans="1:26" x14ac:dyDescent="0.3">
      <c r="A119" t="s">
        <v>352</v>
      </c>
      <c r="B119" t="s">
        <v>353</v>
      </c>
      <c r="C119" t="s">
        <v>354</v>
      </c>
      <c r="D119" t="s">
        <v>355</v>
      </c>
      <c r="E119" s="35">
        <v>0</v>
      </c>
      <c r="F119" s="39">
        <v>0</v>
      </c>
      <c r="G119" s="39">
        <v>0</v>
      </c>
      <c r="H119" s="39">
        <v>0</v>
      </c>
      <c r="I119" s="39">
        <v>0</v>
      </c>
      <c r="J119" s="39">
        <v>0</v>
      </c>
      <c r="K119" s="39">
        <v>0</v>
      </c>
      <c r="L119" s="39">
        <v>0</v>
      </c>
      <c r="M119" s="39">
        <v>0</v>
      </c>
      <c r="N119" s="39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  <c r="W119" s="39">
        <v>0</v>
      </c>
      <c r="X119" s="39">
        <v>0</v>
      </c>
      <c r="Y119" s="39">
        <v>0</v>
      </c>
      <c r="Z119" s="39">
        <v>0</v>
      </c>
    </row>
    <row r="120" spans="1:26" x14ac:dyDescent="0.3">
      <c r="A120" t="s">
        <v>775</v>
      </c>
      <c r="B120" t="s">
        <v>776</v>
      </c>
      <c r="C120" t="s">
        <v>777</v>
      </c>
      <c r="D120" t="s">
        <v>778</v>
      </c>
      <c r="E120" s="35">
        <v>0</v>
      </c>
      <c r="F120" s="39">
        <v>0</v>
      </c>
      <c r="G120" s="39">
        <v>0</v>
      </c>
      <c r="H120" s="39">
        <v>0</v>
      </c>
      <c r="I120" s="39">
        <v>0</v>
      </c>
      <c r="J120" s="39">
        <v>0</v>
      </c>
      <c r="K120" s="39">
        <v>0</v>
      </c>
      <c r="L120" s="39">
        <v>0</v>
      </c>
      <c r="M120" s="39">
        <v>0</v>
      </c>
      <c r="N120" s="39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</row>
    <row r="121" spans="1:26" x14ac:dyDescent="0.3">
      <c r="A121" t="s">
        <v>431</v>
      </c>
      <c r="B121" t="s">
        <v>432</v>
      </c>
      <c r="C121" t="s">
        <v>433</v>
      </c>
      <c r="D121" t="s">
        <v>434</v>
      </c>
      <c r="E121" s="41">
        <v>0</v>
      </c>
      <c r="F121" s="42">
        <v>0</v>
      </c>
      <c r="G121" s="42">
        <v>0</v>
      </c>
      <c r="H121" s="42">
        <v>0</v>
      </c>
      <c r="I121" s="42">
        <v>0</v>
      </c>
      <c r="J121" s="42">
        <v>0</v>
      </c>
      <c r="K121" s="42">
        <v>0</v>
      </c>
      <c r="L121" s="42">
        <v>0</v>
      </c>
      <c r="M121" s="42">
        <v>0</v>
      </c>
      <c r="N121" s="42">
        <v>0</v>
      </c>
      <c r="O121" s="42">
        <v>0</v>
      </c>
      <c r="P121" s="42">
        <v>0</v>
      </c>
      <c r="Q121" s="42">
        <v>0</v>
      </c>
      <c r="R121" s="42">
        <v>0</v>
      </c>
      <c r="S121" s="42">
        <v>0</v>
      </c>
      <c r="T121" s="42">
        <v>0</v>
      </c>
      <c r="U121" s="42">
        <v>0</v>
      </c>
      <c r="V121" s="42">
        <v>0</v>
      </c>
      <c r="W121" s="42">
        <v>0</v>
      </c>
      <c r="X121" s="42">
        <v>0</v>
      </c>
      <c r="Y121" s="42">
        <v>0</v>
      </c>
      <c r="Z121" s="42">
        <v>0</v>
      </c>
    </row>
    <row r="122" spans="1:26" x14ac:dyDescent="0.3">
      <c r="A122" t="s">
        <v>328</v>
      </c>
      <c r="B122" t="s">
        <v>329</v>
      </c>
      <c r="C122" t="s">
        <v>330</v>
      </c>
      <c r="D122" t="s">
        <v>331</v>
      </c>
      <c r="E122" s="41">
        <v>2</v>
      </c>
      <c r="F122" s="42">
        <v>0</v>
      </c>
      <c r="G122" s="42">
        <v>0</v>
      </c>
      <c r="H122" s="42">
        <v>0</v>
      </c>
      <c r="I122" s="42">
        <v>0</v>
      </c>
      <c r="J122" s="42">
        <v>0</v>
      </c>
      <c r="K122" s="42">
        <v>0</v>
      </c>
      <c r="L122" s="42">
        <v>0</v>
      </c>
      <c r="M122" s="42">
        <v>0</v>
      </c>
      <c r="N122" s="42">
        <v>0</v>
      </c>
      <c r="O122" s="42">
        <v>0</v>
      </c>
      <c r="P122" s="42">
        <v>0</v>
      </c>
      <c r="Q122" s="42">
        <v>0</v>
      </c>
      <c r="R122" s="42">
        <v>0</v>
      </c>
      <c r="S122" s="42">
        <v>0</v>
      </c>
      <c r="T122" s="42">
        <v>0</v>
      </c>
      <c r="U122" s="42">
        <v>0</v>
      </c>
      <c r="V122" s="42">
        <v>0</v>
      </c>
      <c r="W122" s="42">
        <v>0</v>
      </c>
      <c r="X122" s="42">
        <v>0</v>
      </c>
      <c r="Y122" s="42">
        <v>0</v>
      </c>
      <c r="Z122" s="42">
        <v>0</v>
      </c>
    </row>
    <row r="123" spans="1:26" x14ac:dyDescent="0.3">
      <c r="A123" t="s">
        <v>729</v>
      </c>
      <c r="B123" t="s">
        <v>730</v>
      </c>
      <c r="C123" t="s">
        <v>731</v>
      </c>
      <c r="D123" t="s">
        <v>732</v>
      </c>
      <c r="E123" s="41">
        <v>0</v>
      </c>
      <c r="F123" s="42">
        <v>0</v>
      </c>
      <c r="G123" s="42">
        <v>0</v>
      </c>
      <c r="H123" s="42">
        <v>0</v>
      </c>
      <c r="I123" s="42">
        <v>0</v>
      </c>
      <c r="J123" s="42">
        <v>0</v>
      </c>
      <c r="K123" s="42">
        <v>0</v>
      </c>
      <c r="L123" s="42">
        <v>0</v>
      </c>
      <c r="M123" s="42">
        <v>0</v>
      </c>
      <c r="N123" s="42">
        <v>0</v>
      </c>
      <c r="O123" s="42">
        <v>0</v>
      </c>
      <c r="P123" s="42">
        <v>0</v>
      </c>
      <c r="Q123" s="42">
        <v>0</v>
      </c>
      <c r="R123" s="42">
        <v>0</v>
      </c>
      <c r="S123" s="42">
        <v>0</v>
      </c>
      <c r="T123" s="42">
        <v>0</v>
      </c>
      <c r="U123" s="42">
        <v>0</v>
      </c>
      <c r="V123" s="42">
        <v>0</v>
      </c>
      <c r="W123" s="42">
        <v>0</v>
      </c>
      <c r="X123" s="42">
        <v>0</v>
      </c>
      <c r="Y123" s="42">
        <v>0</v>
      </c>
      <c r="Z123" s="42">
        <v>0</v>
      </c>
    </row>
    <row r="124" spans="1:26" x14ac:dyDescent="0.3">
      <c r="A124" t="s">
        <v>737</v>
      </c>
      <c r="B124" t="s">
        <v>738</v>
      </c>
      <c r="C124" t="s">
        <v>739</v>
      </c>
      <c r="D124" t="s">
        <v>740</v>
      </c>
      <c r="E124" s="41">
        <v>0</v>
      </c>
      <c r="F124" s="42">
        <v>0</v>
      </c>
      <c r="G124" s="42">
        <v>0</v>
      </c>
      <c r="H124" s="42">
        <v>0</v>
      </c>
      <c r="I124" s="42">
        <v>0</v>
      </c>
      <c r="J124" s="42">
        <v>0</v>
      </c>
      <c r="K124" s="42">
        <v>0</v>
      </c>
      <c r="L124" s="42">
        <v>0</v>
      </c>
      <c r="M124" s="42">
        <v>0</v>
      </c>
      <c r="N124" s="42">
        <v>0</v>
      </c>
      <c r="O124" s="42">
        <v>0</v>
      </c>
      <c r="P124" s="42">
        <v>0</v>
      </c>
      <c r="Q124" s="42">
        <v>0</v>
      </c>
      <c r="R124" s="42">
        <v>0</v>
      </c>
      <c r="S124" s="42">
        <v>0</v>
      </c>
      <c r="T124" s="42">
        <v>0</v>
      </c>
      <c r="U124" s="42">
        <v>0</v>
      </c>
      <c r="V124" s="42">
        <v>0</v>
      </c>
      <c r="W124" s="42">
        <v>0</v>
      </c>
      <c r="X124" s="42">
        <v>0</v>
      </c>
      <c r="Y124" s="42">
        <v>0</v>
      </c>
      <c r="Z124" s="42">
        <v>0</v>
      </c>
    </row>
    <row r="125" spans="1:26" x14ac:dyDescent="0.3">
      <c r="A125" t="s">
        <v>721</v>
      </c>
      <c r="B125" t="s">
        <v>722</v>
      </c>
      <c r="C125" t="s">
        <v>723</v>
      </c>
      <c r="D125" t="s">
        <v>724</v>
      </c>
      <c r="E125" s="41">
        <v>0</v>
      </c>
      <c r="F125" s="42">
        <v>0</v>
      </c>
      <c r="G125" s="42">
        <v>0</v>
      </c>
      <c r="H125" s="42">
        <v>0</v>
      </c>
      <c r="I125" s="42">
        <v>0</v>
      </c>
      <c r="J125" s="42">
        <v>0</v>
      </c>
      <c r="K125" s="42">
        <v>0</v>
      </c>
      <c r="L125" s="42">
        <v>0</v>
      </c>
      <c r="M125" s="42">
        <v>0</v>
      </c>
      <c r="N125" s="42">
        <v>0</v>
      </c>
      <c r="O125" s="42">
        <v>0</v>
      </c>
      <c r="P125" s="42">
        <v>0</v>
      </c>
      <c r="Q125" s="42">
        <v>0</v>
      </c>
      <c r="R125" s="42">
        <v>0</v>
      </c>
      <c r="S125" s="42">
        <v>0</v>
      </c>
      <c r="T125" s="42">
        <v>0</v>
      </c>
      <c r="U125" s="42">
        <v>0</v>
      </c>
      <c r="V125" s="42">
        <v>0</v>
      </c>
      <c r="W125" s="42">
        <v>0</v>
      </c>
      <c r="X125" s="42">
        <v>0</v>
      </c>
      <c r="Y125" s="42">
        <v>0</v>
      </c>
      <c r="Z125" s="42">
        <v>0</v>
      </c>
    </row>
    <row r="126" spans="1:26" x14ac:dyDescent="0.3">
      <c r="A126" t="s">
        <v>463</v>
      </c>
      <c r="B126" t="s">
        <v>464</v>
      </c>
      <c r="C126" t="s">
        <v>465</v>
      </c>
      <c r="D126" t="s">
        <v>466</v>
      </c>
      <c r="E126" s="41">
        <v>0</v>
      </c>
      <c r="F126" s="42">
        <v>0</v>
      </c>
      <c r="G126" s="42">
        <v>0</v>
      </c>
      <c r="H126" s="42">
        <v>0</v>
      </c>
      <c r="I126" s="42">
        <v>0</v>
      </c>
      <c r="J126" s="42">
        <v>0</v>
      </c>
      <c r="K126" s="42">
        <v>0</v>
      </c>
      <c r="L126" s="42">
        <v>0</v>
      </c>
      <c r="M126" s="42">
        <v>0</v>
      </c>
      <c r="N126" s="42">
        <v>0</v>
      </c>
      <c r="O126" s="42">
        <v>0</v>
      </c>
      <c r="P126" s="42">
        <v>0</v>
      </c>
      <c r="Q126" s="42">
        <v>0</v>
      </c>
      <c r="R126" s="42">
        <v>0</v>
      </c>
      <c r="S126" s="42">
        <v>0</v>
      </c>
      <c r="T126" s="42">
        <v>0</v>
      </c>
      <c r="U126" s="42">
        <v>0</v>
      </c>
      <c r="V126" s="42">
        <v>0</v>
      </c>
      <c r="W126" s="42">
        <v>0</v>
      </c>
      <c r="X126" s="42">
        <v>0</v>
      </c>
      <c r="Y126" s="42">
        <v>0</v>
      </c>
      <c r="Z126" s="42">
        <v>0</v>
      </c>
    </row>
  </sheetData>
  <conditionalFormatting sqref="E2:E126">
    <cfRule type="top10" dxfId="128" priority="15" rank="1"/>
    <cfRule type="top10" dxfId="127" priority="16" rank="5"/>
    <cfRule type="top10" dxfId="126" priority="17" rank="10"/>
  </conditionalFormatting>
  <conditionalFormatting sqref="F2:F126">
    <cfRule type="top10" dxfId="125" priority="18" rank="1"/>
    <cfRule type="top10" dxfId="124" priority="19" rank="5"/>
    <cfRule type="top10" dxfId="123" priority="20" rank="10"/>
  </conditionalFormatting>
  <conditionalFormatting sqref="G2:G126">
    <cfRule type="top10" dxfId="122" priority="21" rank="1"/>
    <cfRule type="top10" dxfId="121" priority="22" rank="5"/>
    <cfRule type="top10" dxfId="120" priority="23" rank="10"/>
  </conditionalFormatting>
  <conditionalFormatting sqref="H2:H126">
    <cfRule type="top10" dxfId="119" priority="24" rank="1"/>
    <cfRule type="top10" dxfId="118" priority="25" rank="5"/>
    <cfRule type="top10" dxfId="117" priority="26" rank="10"/>
  </conditionalFormatting>
  <conditionalFormatting sqref="I2:I126">
    <cfRule type="top10" dxfId="116" priority="27" rank="1"/>
    <cfRule type="top10" dxfId="115" priority="28" rank="5"/>
    <cfRule type="top10" dxfId="114" priority="29" rank="10"/>
  </conditionalFormatting>
  <conditionalFormatting sqref="J2:J126">
    <cfRule type="top10" dxfId="113" priority="30" rank="1"/>
    <cfRule type="top10" dxfId="112" priority="31" rank="5"/>
    <cfRule type="top10" dxfId="111" priority="32" rank="10"/>
  </conditionalFormatting>
  <conditionalFormatting sqref="K2:K126">
    <cfRule type="top10" dxfId="110" priority="33" rank="1"/>
    <cfRule type="top10" dxfId="109" priority="34" rank="5"/>
    <cfRule type="top10" dxfId="108" priority="35" rank="10"/>
  </conditionalFormatting>
  <conditionalFormatting sqref="L2:L126">
    <cfRule type="top10" dxfId="107" priority="36" rank="1"/>
    <cfRule type="top10" dxfId="106" priority="37" rank="5"/>
    <cfRule type="top10" dxfId="105" priority="38" rank="10"/>
  </conditionalFormatting>
  <conditionalFormatting sqref="M2:M126">
    <cfRule type="top10" dxfId="104" priority="39" rank="1"/>
    <cfRule type="top10" dxfId="103" priority="40" rank="5"/>
    <cfRule type="top10" dxfId="102" priority="41" rank="10"/>
  </conditionalFormatting>
  <conditionalFormatting sqref="N2:N126">
    <cfRule type="top10" dxfId="101" priority="42" rank="1"/>
    <cfRule type="top10" dxfId="100" priority="43" rank="5"/>
    <cfRule type="top10" dxfId="99" priority="44" rank="10"/>
  </conditionalFormatting>
  <conditionalFormatting sqref="O2:O126">
    <cfRule type="top10" dxfId="98" priority="45" rank="1"/>
    <cfRule type="top10" dxfId="97" priority="46" rank="5"/>
    <cfRule type="top10" dxfId="96" priority="47" rank="10"/>
  </conditionalFormatting>
  <conditionalFormatting sqref="P2:P126">
    <cfRule type="top10" dxfId="95" priority="48" rank="1"/>
    <cfRule type="top10" dxfId="94" priority="49" rank="5"/>
    <cfRule type="top10" dxfId="93" priority="50" rank="10"/>
  </conditionalFormatting>
  <conditionalFormatting sqref="Q2:Q126">
    <cfRule type="top10" dxfId="92" priority="51" rank="1"/>
    <cfRule type="top10" dxfId="91" priority="52" rank="5"/>
    <cfRule type="top10" dxfId="90" priority="53" rank="10"/>
  </conditionalFormatting>
  <conditionalFormatting sqref="R2:R126">
    <cfRule type="top10" dxfId="89" priority="54" rank="1"/>
    <cfRule type="top10" dxfId="88" priority="55" rank="5"/>
    <cfRule type="top10" dxfId="87" priority="56" rank="10"/>
  </conditionalFormatting>
  <conditionalFormatting sqref="S2:S126">
    <cfRule type="top10" dxfId="86" priority="57" rank="1"/>
    <cfRule type="top10" dxfId="85" priority="58" rank="5"/>
    <cfRule type="top10" dxfId="84" priority="59" rank="10"/>
  </conditionalFormatting>
  <conditionalFormatting sqref="T2:T126">
    <cfRule type="top10" dxfId="83" priority="60" rank="1"/>
    <cfRule type="top10" dxfId="82" priority="61" rank="5"/>
    <cfRule type="top10" dxfId="81" priority="62" rank="10"/>
  </conditionalFormatting>
  <conditionalFormatting sqref="U2:U126">
    <cfRule type="top10" dxfId="80" priority="63" rank="1"/>
    <cfRule type="top10" dxfId="79" priority="64" rank="5"/>
    <cfRule type="top10" dxfId="78" priority="65" rank="10"/>
  </conditionalFormatting>
  <conditionalFormatting sqref="V2:V126">
    <cfRule type="top10" dxfId="77" priority="66" rank="1"/>
    <cfRule type="top10" dxfId="76" priority="67" rank="5"/>
    <cfRule type="top10" dxfId="75" priority="68" rank="10"/>
  </conditionalFormatting>
  <conditionalFormatting sqref="W2:W126">
    <cfRule type="top10" dxfId="74" priority="69" rank="1"/>
    <cfRule type="top10" dxfId="73" priority="70" rank="5"/>
    <cfRule type="top10" dxfId="72" priority="71" rank="10"/>
  </conditionalFormatting>
  <conditionalFormatting sqref="X2:X126">
    <cfRule type="top10" dxfId="71" priority="72" rank="1"/>
    <cfRule type="top10" dxfId="70" priority="73" rank="5"/>
    <cfRule type="top10" dxfId="69" priority="74" rank="10"/>
  </conditionalFormatting>
  <conditionalFormatting sqref="Y2:Y126">
    <cfRule type="top10" dxfId="68" priority="75" rank="1"/>
    <cfRule type="top10" dxfId="67" priority="76" rank="5"/>
    <cfRule type="top10" dxfId="66" priority="77" rank="10"/>
  </conditionalFormatting>
  <conditionalFormatting sqref="Z2:Z126">
    <cfRule type="top10" dxfId="65" priority="78" rank="1"/>
    <cfRule type="top10" dxfId="64" priority="79" rank="5"/>
    <cfRule type="top10" dxfId="63" priority="80" rank="10"/>
  </conditionalFormatting>
  <pageMargins left="0.7" right="0.7" top="0.75" bottom="0.75" header="0.3" footer="0.3"/>
  <pageSetup orientation="portrait" horizontalDpi="200" verticalDpi="200" copies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63"/>
  <sheetViews>
    <sheetView workbookViewId="0"/>
  </sheetViews>
  <sheetFormatPr baseColWidth="10" defaultColWidth="9.1093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807</v>
      </c>
      <c r="N1" t="s">
        <v>808</v>
      </c>
    </row>
    <row r="2" spans="1:15" x14ac:dyDescent="0.3">
      <c r="A2" t="s">
        <v>809</v>
      </c>
      <c r="B2" t="s">
        <v>810</v>
      </c>
      <c r="C2" t="s">
        <v>811</v>
      </c>
      <c r="D2" t="s">
        <v>812</v>
      </c>
      <c r="E2" t="s">
        <v>813</v>
      </c>
      <c r="F2" t="s">
        <v>814</v>
      </c>
      <c r="G2" t="s">
        <v>815</v>
      </c>
      <c r="I2" t="s">
        <v>816</v>
      </c>
      <c r="J2" t="s">
        <v>817</v>
      </c>
      <c r="K2" t="s">
        <v>818</v>
      </c>
      <c r="L2" t="s">
        <v>819</v>
      </c>
    </row>
    <row r="3" spans="1:15" x14ac:dyDescent="0.3">
      <c r="A3" t="s">
        <v>820</v>
      </c>
      <c r="B3" t="s">
        <v>821</v>
      </c>
      <c r="C3">
        <v>470</v>
      </c>
      <c r="D3" t="s">
        <v>822</v>
      </c>
      <c r="E3">
        <v>365</v>
      </c>
      <c r="F3">
        <v>835</v>
      </c>
      <c r="G3">
        <v>105</v>
      </c>
      <c r="I3" t="s">
        <v>823</v>
      </c>
      <c r="J3" t="s">
        <v>824</v>
      </c>
      <c r="K3">
        <v>235</v>
      </c>
      <c r="L3">
        <v>0</v>
      </c>
      <c r="N3" t="s">
        <v>825</v>
      </c>
    </row>
    <row r="4" spans="1:15" x14ac:dyDescent="0.3">
      <c r="A4" t="s">
        <v>826</v>
      </c>
      <c r="B4" t="s">
        <v>827</v>
      </c>
      <c r="C4">
        <v>320</v>
      </c>
      <c r="D4" t="s">
        <v>828</v>
      </c>
      <c r="E4">
        <v>425</v>
      </c>
      <c r="F4">
        <v>745</v>
      </c>
      <c r="G4">
        <v>105</v>
      </c>
      <c r="I4" t="s">
        <v>829</v>
      </c>
      <c r="J4" t="s">
        <v>830</v>
      </c>
      <c r="K4">
        <v>230</v>
      </c>
      <c r="L4">
        <v>1</v>
      </c>
      <c r="N4" t="s">
        <v>831</v>
      </c>
      <c r="O4" t="s">
        <v>832</v>
      </c>
    </row>
    <row r="5" spans="1:15" x14ac:dyDescent="0.3">
      <c r="A5" t="s">
        <v>833</v>
      </c>
      <c r="B5" t="s">
        <v>834</v>
      </c>
      <c r="C5">
        <v>425</v>
      </c>
      <c r="D5" t="s">
        <v>835</v>
      </c>
      <c r="E5">
        <v>180</v>
      </c>
      <c r="F5">
        <v>605</v>
      </c>
      <c r="G5">
        <v>245</v>
      </c>
      <c r="I5" t="s">
        <v>836</v>
      </c>
      <c r="J5" t="s">
        <v>837</v>
      </c>
      <c r="K5">
        <v>215</v>
      </c>
      <c r="L5">
        <v>4</v>
      </c>
      <c r="N5" t="s">
        <v>838</v>
      </c>
      <c r="O5">
        <v>4</v>
      </c>
    </row>
    <row r="6" spans="1:15" x14ac:dyDescent="0.3">
      <c r="A6" t="s">
        <v>839</v>
      </c>
      <c r="B6" t="s">
        <v>840</v>
      </c>
      <c r="C6">
        <v>385</v>
      </c>
      <c r="D6" t="s">
        <v>841</v>
      </c>
      <c r="E6">
        <v>80</v>
      </c>
      <c r="F6">
        <v>465</v>
      </c>
      <c r="G6">
        <v>305</v>
      </c>
      <c r="I6" t="s">
        <v>842</v>
      </c>
      <c r="J6" t="s">
        <v>843</v>
      </c>
      <c r="K6">
        <v>205</v>
      </c>
      <c r="L6">
        <v>1</v>
      </c>
      <c r="N6" t="s">
        <v>844</v>
      </c>
      <c r="O6">
        <v>3</v>
      </c>
    </row>
    <row r="7" spans="1:15" x14ac:dyDescent="0.3">
      <c r="A7" t="s">
        <v>845</v>
      </c>
      <c r="B7" t="s">
        <v>846</v>
      </c>
      <c r="C7">
        <v>395</v>
      </c>
      <c r="D7" t="s">
        <v>847</v>
      </c>
      <c r="E7">
        <v>285</v>
      </c>
      <c r="F7">
        <v>680</v>
      </c>
      <c r="G7">
        <v>110</v>
      </c>
      <c r="I7" t="s">
        <v>848</v>
      </c>
      <c r="J7" t="s">
        <v>849</v>
      </c>
      <c r="K7">
        <v>175</v>
      </c>
      <c r="L7">
        <v>2</v>
      </c>
      <c r="N7" t="s">
        <v>850</v>
      </c>
      <c r="O7">
        <v>2</v>
      </c>
    </row>
    <row r="8" spans="1:15" x14ac:dyDescent="0.3">
      <c r="A8" t="s">
        <v>851</v>
      </c>
      <c r="B8" t="s">
        <v>852</v>
      </c>
      <c r="C8">
        <v>280</v>
      </c>
      <c r="D8" t="s">
        <v>853</v>
      </c>
      <c r="E8">
        <v>250</v>
      </c>
      <c r="F8">
        <v>530</v>
      </c>
      <c r="G8">
        <v>30</v>
      </c>
      <c r="I8" t="s">
        <v>854</v>
      </c>
      <c r="J8" t="s">
        <v>855</v>
      </c>
      <c r="K8">
        <v>175</v>
      </c>
      <c r="L8">
        <v>2</v>
      </c>
      <c r="N8" t="s">
        <v>856</v>
      </c>
      <c r="O8">
        <v>2</v>
      </c>
    </row>
    <row r="9" spans="1:15" x14ac:dyDescent="0.3">
      <c r="A9" t="s">
        <v>857</v>
      </c>
      <c r="B9" t="s">
        <v>858</v>
      </c>
      <c r="C9">
        <v>195</v>
      </c>
      <c r="D9" t="s">
        <v>859</v>
      </c>
      <c r="E9">
        <v>165</v>
      </c>
      <c r="F9">
        <v>360</v>
      </c>
      <c r="G9">
        <v>30</v>
      </c>
      <c r="I9" t="s">
        <v>860</v>
      </c>
      <c r="J9" t="s">
        <v>861</v>
      </c>
      <c r="K9">
        <v>135</v>
      </c>
      <c r="L9">
        <v>1</v>
      </c>
      <c r="N9" t="s">
        <v>862</v>
      </c>
      <c r="O9">
        <v>2</v>
      </c>
    </row>
    <row r="10" spans="1:15" x14ac:dyDescent="0.3">
      <c r="A10" t="s">
        <v>863</v>
      </c>
      <c r="B10" t="s">
        <v>864</v>
      </c>
      <c r="C10">
        <v>115</v>
      </c>
      <c r="D10" t="s">
        <v>865</v>
      </c>
      <c r="E10">
        <v>95</v>
      </c>
      <c r="F10">
        <v>210</v>
      </c>
      <c r="G10">
        <v>20</v>
      </c>
      <c r="I10" t="s">
        <v>866</v>
      </c>
      <c r="J10" t="s">
        <v>867</v>
      </c>
      <c r="K10">
        <v>120</v>
      </c>
      <c r="L10">
        <v>0</v>
      </c>
    </row>
    <row r="11" spans="1:15" x14ac:dyDescent="0.3">
      <c r="I11" t="s">
        <v>868</v>
      </c>
      <c r="J11" t="s">
        <v>869</v>
      </c>
      <c r="K11">
        <v>115</v>
      </c>
      <c r="L11">
        <v>0</v>
      </c>
      <c r="N11" t="s">
        <v>870</v>
      </c>
    </row>
    <row r="12" spans="1:15" x14ac:dyDescent="0.3">
      <c r="I12" t="s">
        <v>871</v>
      </c>
      <c r="J12" t="s">
        <v>872</v>
      </c>
      <c r="K12">
        <v>110</v>
      </c>
      <c r="L12">
        <v>0</v>
      </c>
      <c r="N12" t="s">
        <v>873</v>
      </c>
      <c r="O12" t="s">
        <v>874</v>
      </c>
    </row>
    <row r="13" spans="1:15" x14ac:dyDescent="0.3">
      <c r="I13" t="s">
        <v>875</v>
      </c>
      <c r="J13" t="s">
        <v>876</v>
      </c>
      <c r="K13">
        <v>90</v>
      </c>
      <c r="L13">
        <v>0</v>
      </c>
      <c r="N13" s="35" t="s">
        <v>2189</v>
      </c>
      <c r="O13">
        <v>3</v>
      </c>
    </row>
    <row r="14" spans="1:15" x14ac:dyDescent="0.3">
      <c r="I14" t="s">
        <v>877</v>
      </c>
      <c r="J14" t="s">
        <v>878</v>
      </c>
      <c r="K14">
        <v>85</v>
      </c>
      <c r="L14">
        <v>1</v>
      </c>
      <c r="N14" s="35" t="s">
        <v>2188</v>
      </c>
      <c r="O14">
        <v>2</v>
      </c>
    </row>
    <row r="15" spans="1:15" x14ac:dyDescent="0.3">
      <c r="I15" t="s">
        <v>879</v>
      </c>
      <c r="J15" t="s">
        <v>880</v>
      </c>
      <c r="K15">
        <v>85</v>
      </c>
      <c r="L15">
        <v>0</v>
      </c>
      <c r="N15" s="35" t="s">
        <v>2199</v>
      </c>
      <c r="O15">
        <v>2</v>
      </c>
    </row>
    <row r="16" spans="1:15" x14ac:dyDescent="0.3">
      <c r="I16" t="s">
        <v>881</v>
      </c>
      <c r="J16" t="s">
        <v>882</v>
      </c>
      <c r="K16">
        <v>85</v>
      </c>
      <c r="L16">
        <v>0</v>
      </c>
      <c r="N16" s="35" t="s">
        <v>2198</v>
      </c>
      <c r="O16">
        <v>2</v>
      </c>
    </row>
    <row r="17" spans="9:16" x14ac:dyDescent="0.3">
      <c r="I17" t="s">
        <v>883</v>
      </c>
      <c r="J17" t="s">
        <v>884</v>
      </c>
      <c r="K17">
        <v>80</v>
      </c>
      <c r="L17">
        <v>1</v>
      </c>
      <c r="N17" s="35" t="s">
        <v>2197</v>
      </c>
      <c r="O17">
        <v>2</v>
      </c>
    </row>
    <row r="18" spans="9:16" x14ac:dyDescent="0.3">
      <c r="I18" t="s">
        <v>885</v>
      </c>
      <c r="J18" t="s">
        <v>886</v>
      </c>
      <c r="K18">
        <v>80</v>
      </c>
      <c r="L18">
        <v>1</v>
      </c>
    </row>
    <row r="19" spans="9:16" x14ac:dyDescent="0.3">
      <c r="I19" t="s">
        <v>887</v>
      </c>
      <c r="J19" t="s">
        <v>888</v>
      </c>
      <c r="K19">
        <v>80</v>
      </c>
      <c r="L19">
        <v>0</v>
      </c>
      <c r="N19" t="s">
        <v>889</v>
      </c>
    </row>
    <row r="20" spans="9:16" x14ac:dyDescent="0.3">
      <c r="I20" t="s">
        <v>890</v>
      </c>
      <c r="J20" t="s">
        <v>891</v>
      </c>
      <c r="K20">
        <v>75</v>
      </c>
      <c r="L20">
        <v>0</v>
      </c>
      <c r="N20" t="s">
        <v>892</v>
      </c>
      <c r="O20" t="s">
        <v>893</v>
      </c>
      <c r="P20" t="s">
        <v>894</v>
      </c>
    </row>
    <row r="21" spans="9:16" x14ac:dyDescent="0.3">
      <c r="I21" t="s">
        <v>895</v>
      </c>
      <c r="J21" t="s">
        <v>896</v>
      </c>
      <c r="K21">
        <v>70</v>
      </c>
      <c r="L21">
        <v>1</v>
      </c>
      <c r="N21" t="s">
        <v>897</v>
      </c>
      <c r="O21">
        <v>276.89999999999998</v>
      </c>
      <c r="P21" t="s">
        <v>898</v>
      </c>
    </row>
    <row r="22" spans="9:16" x14ac:dyDescent="0.3">
      <c r="I22" t="s">
        <v>899</v>
      </c>
      <c r="J22" t="s">
        <v>900</v>
      </c>
      <c r="K22">
        <v>70</v>
      </c>
      <c r="L22">
        <v>2</v>
      </c>
      <c r="N22" t="s">
        <v>901</v>
      </c>
      <c r="O22">
        <v>333</v>
      </c>
      <c r="P22" t="s">
        <v>902</v>
      </c>
    </row>
    <row r="23" spans="9:16" x14ac:dyDescent="0.3">
      <c r="I23" t="s">
        <v>903</v>
      </c>
      <c r="J23" t="s">
        <v>904</v>
      </c>
      <c r="K23">
        <v>70</v>
      </c>
      <c r="L23">
        <v>3</v>
      </c>
      <c r="N23" t="s">
        <v>905</v>
      </c>
      <c r="O23">
        <v>183.3</v>
      </c>
      <c r="P23" t="s">
        <v>906</v>
      </c>
    </row>
    <row r="24" spans="9:16" x14ac:dyDescent="0.3">
      <c r="I24" t="s">
        <v>907</v>
      </c>
      <c r="J24" t="s">
        <v>908</v>
      </c>
      <c r="K24">
        <v>70</v>
      </c>
      <c r="L24">
        <v>0</v>
      </c>
      <c r="N24" t="s">
        <v>909</v>
      </c>
      <c r="O24">
        <v>835</v>
      </c>
      <c r="P24" t="s">
        <v>910</v>
      </c>
    </row>
    <row r="25" spans="9:16" x14ac:dyDescent="0.3">
      <c r="I25" t="s">
        <v>911</v>
      </c>
      <c r="J25" t="s">
        <v>912</v>
      </c>
      <c r="K25">
        <v>65</v>
      </c>
      <c r="L25">
        <v>1</v>
      </c>
      <c r="N25" t="s">
        <v>913</v>
      </c>
      <c r="O25">
        <v>20</v>
      </c>
      <c r="P25" t="s">
        <v>914</v>
      </c>
    </row>
    <row r="26" spans="9:16" x14ac:dyDescent="0.3">
      <c r="I26" t="s">
        <v>915</v>
      </c>
      <c r="J26" t="s">
        <v>916</v>
      </c>
      <c r="K26">
        <v>65</v>
      </c>
      <c r="L26">
        <v>0</v>
      </c>
      <c r="N26" t="s">
        <v>917</v>
      </c>
      <c r="O26">
        <v>470</v>
      </c>
      <c r="P26" t="s">
        <v>918</v>
      </c>
    </row>
    <row r="27" spans="9:16" x14ac:dyDescent="0.3">
      <c r="I27" t="s">
        <v>919</v>
      </c>
      <c r="J27" t="s">
        <v>920</v>
      </c>
      <c r="K27">
        <v>65</v>
      </c>
      <c r="L27">
        <v>1</v>
      </c>
    </row>
    <row r="28" spans="9:16" x14ac:dyDescent="0.3">
      <c r="I28" t="s">
        <v>921</v>
      </c>
      <c r="J28" t="s">
        <v>922</v>
      </c>
      <c r="K28">
        <v>65</v>
      </c>
      <c r="L28">
        <v>1</v>
      </c>
      <c r="N28" t="s">
        <v>923</v>
      </c>
    </row>
    <row r="29" spans="9:16" x14ac:dyDescent="0.3">
      <c r="I29" t="s">
        <v>924</v>
      </c>
      <c r="J29" t="s">
        <v>925</v>
      </c>
      <c r="K29">
        <v>65</v>
      </c>
      <c r="L29">
        <v>0</v>
      </c>
      <c r="N29" t="s">
        <v>926</v>
      </c>
      <c r="O29" t="s">
        <v>927</v>
      </c>
    </row>
    <row r="30" spans="9:16" x14ac:dyDescent="0.3">
      <c r="I30" t="s">
        <v>928</v>
      </c>
      <c r="J30" t="s">
        <v>929</v>
      </c>
      <c r="K30">
        <v>60</v>
      </c>
      <c r="L30">
        <v>0</v>
      </c>
      <c r="N30" s="35" t="s">
        <v>2200</v>
      </c>
      <c r="O30">
        <v>8</v>
      </c>
    </row>
    <row r="31" spans="9:16" x14ac:dyDescent="0.3">
      <c r="I31" s="7" t="s">
        <v>2113</v>
      </c>
      <c r="J31" t="s">
        <v>930</v>
      </c>
      <c r="K31">
        <v>60</v>
      </c>
      <c r="L31">
        <v>0</v>
      </c>
      <c r="N31" s="35" t="s">
        <v>2201</v>
      </c>
      <c r="O31">
        <v>8</v>
      </c>
    </row>
    <row r="32" spans="9:16" x14ac:dyDescent="0.3">
      <c r="I32" s="7" t="s">
        <v>2116</v>
      </c>
      <c r="J32" t="s">
        <v>931</v>
      </c>
      <c r="K32">
        <v>60</v>
      </c>
      <c r="L32">
        <v>1</v>
      </c>
      <c r="N32" s="35" t="s">
        <v>2196</v>
      </c>
      <c r="O32">
        <v>8</v>
      </c>
    </row>
    <row r="33" spans="9:15" x14ac:dyDescent="0.3">
      <c r="I33" t="s">
        <v>932</v>
      </c>
      <c r="J33" t="s">
        <v>933</v>
      </c>
      <c r="K33">
        <v>55</v>
      </c>
      <c r="L33">
        <v>2</v>
      </c>
    </row>
    <row r="34" spans="9:15" x14ac:dyDescent="0.3">
      <c r="I34" t="s">
        <v>934</v>
      </c>
      <c r="J34" t="s">
        <v>935</v>
      </c>
      <c r="K34">
        <v>55</v>
      </c>
      <c r="L34">
        <v>0</v>
      </c>
      <c r="N34" t="s">
        <v>936</v>
      </c>
    </row>
    <row r="35" spans="9:15" x14ac:dyDescent="0.3">
      <c r="I35" t="s">
        <v>937</v>
      </c>
      <c r="J35" t="s">
        <v>938</v>
      </c>
      <c r="K35">
        <v>55</v>
      </c>
      <c r="L35">
        <v>0</v>
      </c>
      <c r="N35" t="s">
        <v>939</v>
      </c>
      <c r="O35" t="s">
        <v>940</v>
      </c>
    </row>
    <row r="36" spans="9:15" x14ac:dyDescent="0.3">
      <c r="I36" t="s">
        <v>941</v>
      </c>
      <c r="J36" t="s">
        <v>942</v>
      </c>
      <c r="K36">
        <v>45</v>
      </c>
      <c r="L36">
        <v>2</v>
      </c>
      <c r="N36" s="35" t="s">
        <v>2192</v>
      </c>
      <c r="O36" t="s">
        <v>943</v>
      </c>
    </row>
    <row r="37" spans="9:15" x14ac:dyDescent="0.3">
      <c r="I37" t="s">
        <v>944</v>
      </c>
      <c r="J37" t="s">
        <v>945</v>
      </c>
      <c r="K37">
        <v>45</v>
      </c>
      <c r="L37">
        <v>0</v>
      </c>
      <c r="N37" s="35" t="s">
        <v>2191</v>
      </c>
      <c r="O37" t="s">
        <v>946</v>
      </c>
    </row>
    <row r="38" spans="9:15" x14ac:dyDescent="0.3">
      <c r="I38" t="s">
        <v>947</v>
      </c>
      <c r="J38" t="s">
        <v>948</v>
      </c>
      <c r="K38">
        <v>45</v>
      </c>
      <c r="L38">
        <v>0</v>
      </c>
      <c r="N38" s="35" t="s">
        <v>2195</v>
      </c>
      <c r="O38" t="s">
        <v>949</v>
      </c>
    </row>
    <row r="39" spans="9:15" x14ac:dyDescent="0.3">
      <c r="I39" t="s">
        <v>950</v>
      </c>
      <c r="J39" t="s">
        <v>951</v>
      </c>
      <c r="K39">
        <v>45</v>
      </c>
      <c r="L39">
        <v>0</v>
      </c>
      <c r="N39" s="35" t="s">
        <v>2194</v>
      </c>
      <c r="O39" t="s">
        <v>952</v>
      </c>
    </row>
    <row r="40" spans="9:15" x14ac:dyDescent="0.3">
      <c r="I40" t="s">
        <v>953</v>
      </c>
      <c r="J40" t="s">
        <v>954</v>
      </c>
      <c r="K40">
        <v>45</v>
      </c>
      <c r="L40">
        <v>0</v>
      </c>
      <c r="N40" s="35" t="s">
        <v>2193</v>
      </c>
      <c r="O40" t="s">
        <v>955</v>
      </c>
    </row>
    <row r="41" spans="9:15" x14ac:dyDescent="0.3">
      <c r="I41" t="s">
        <v>956</v>
      </c>
      <c r="J41" t="s">
        <v>957</v>
      </c>
      <c r="K41">
        <v>40</v>
      </c>
      <c r="L41">
        <v>1</v>
      </c>
      <c r="N41" s="35" t="s">
        <v>2190</v>
      </c>
      <c r="O41" t="s">
        <v>958</v>
      </c>
    </row>
    <row r="42" spans="9:15" x14ac:dyDescent="0.3">
      <c r="I42" t="s">
        <v>959</v>
      </c>
      <c r="J42" t="s">
        <v>960</v>
      </c>
      <c r="K42">
        <v>40</v>
      </c>
      <c r="L42">
        <v>0</v>
      </c>
    </row>
    <row r="43" spans="9:15" x14ac:dyDescent="0.3">
      <c r="I43" t="s">
        <v>961</v>
      </c>
      <c r="J43" t="s">
        <v>962</v>
      </c>
      <c r="K43">
        <v>40</v>
      </c>
      <c r="L43">
        <v>2</v>
      </c>
      <c r="N43" t="s">
        <v>963</v>
      </c>
    </row>
    <row r="44" spans="9:15" x14ac:dyDescent="0.3">
      <c r="I44" t="s">
        <v>964</v>
      </c>
      <c r="J44" t="s">
        <v>965</v>
      </c>
      <c r="K44">
        <v>35</v>
      </c>
      <c r="L44">
        <v>0</v>
      </c>
      <c r="N44" t="s">
        <v>966</v>
      </c>
    </row>
    <row r="45" spans="9:15" x14ac:dyDescent="0.3">
      <c r="I45" t="s">
        <v>967</v>
      </c>
      <c r="J45" t="s">
        <v>968</v>
      </c>
      <c r="K45">
        <v>35</v>
      </c>
      <c r="L45">
        <v>1</v>
      </c>
    </row>
    <row r="46" spans="9:15" x14ac:dyDescent="0.3">
      <c r="I46" t="s">
        <v>969</v>
      </c>
      <c r="J46" t="s">
        <v>970</v>
      </c>
      <c r="K46">
        <v>35</v>
      </c>
      <c r="L46">
        <v>0</v>
      </c>
    </row>
    <row r="47" spans="9:15" x14ac:dyDescent="0.3">
      <c r="I47" t="s">
        <v>971</v>
      </c>
      <c r="J47" t="s">
        <v>972</v>
      </c>
      <c r="K47">
        <v>30</v>
      </c>
      <c r="L47">
        <v>0</v>
      </c>
    </row>
    <row r="48" spans="9:15" x14ac:dyDescent="0.3">
      <c r="I48" t="s">
        <v>973</v>
      </c>
      <c r="J48" t="s">
        <v>974</v>
      </c>
      <c r="K48">
        <v>30</v>
      </c>
      <c r="L48">
        <v>0</v>
      </c>
    </row>
    <row r="49" spans="9:15" x14ac:dyDescent="0.3">
      <c r="I49" t="s">
        <v>975</v>
      </c>
      <c r="J49" t="s">
        <v>976</v>
      </c>
      <c r="K49">
        <v>30</v>
      </c>
      <c r="L49">
        <v>1</v>
      </c>
    </row>
    <row r="50" spans="9:15" x14ac:dyDescent="0.3">
      <c r="I50" t="s">
        <v>977</v>
      </c>
      <c r="J50" t="s">
        <v>978</v>
      </c>
      <c r="K50">
        <v>30</v>
      </c>
      <c r="L50">
        <v>0</v>
      </c>
    </row>
    <row r="51" spans="9:15" x14ac:dyDescent="0.3">
      <c r="I51" t="s">
        <v>979</v>
      </c>
      <c r="J51" t="s">
        <v>980</v>
      </c>
      <c r="K51">
        <v>25</v>
      </c>
      <c r="L51">
        <v>0</v>
      </c>
      <c r="N51" t="s">
        <v>981</v>
      </c>
    </row>
    <row r="52" spans="9:15" x14ac:dyDescent="0.3">
      <c r="I52" t="s">
        <v>982</v>
      </c>
      <c r="J52" t="s">
        <v>983</v>
      </c>
      <c r="K52">
        <v>20</v>
      </c>
      <c r="L52">
        <v>1</v>
      </c>
      <c r="N52" t="s">
        <v>984</v>
      </c>
      <c r="O52" t="s">
        <v>985</v>
      </c>
    </row>
    <row r="53" spans="9:15" x14ac:dyDescent="0.3">
      <c r="I53" t="s">
        <v>986</v>
      </c>
      <c r="J53" t="s">
        <v>987</v>
      </c>
      <c r="K53">
        <v>20</v>
      </c>
      <c r="L53">
        <v>0</v>
      </c>
      <c r="N53" t="s">
        <v>988</v>
      </c>
      <c r="O53" t="s">
        <v>989</v>
      </c>
    </row>
    <row r="54" spans="9:15" x14ac:dyDescent="0.3">
      <c r="I54" t="s">
        <v>990</v>
      </c>
      <c r="J54" t="s">
        <v>991</v>
      </c>
      <c r="K54">
        <v>20</v>
      </c>
      <c r="L54">
        <v>0</v>
      </c>
    </row>
    <row r="55" spans="9:15" x14ac:dyDescent="0.3">
      <c r="I55" t="s">
        <v>992</v>
      </c>
      <c r="J55" t="s">
        <v>993</v>
      </c>
      <c r="K55">
        <v>15</v>
      </c>
      <c r="L55">
        <v>0</v>
      </c>
    </row>
    <row r="56" spans="9:15" x14ac:dyDescent="0.3">
      <c r="I56" t="s">
        <v>994</v>
      </c>
      <c r="J56" t="s">
        <v>995</v>
      </c>
      <c r="K56">
        <v>15</v>
      </c>
      <c r="L56">
        <v>0</v>
      </c>
    </row>
    <row r="57" spans="9:15" x14ac:dyDescent="0.3">
      <c r="I57" t="s">
        <v>996</v>
      </c>
      <c r="J57" t="s">
        <v>997</v>
      </c>
      <c r="K57">
        <v>15</v>
      </c>
      <c r="L57">
        <v>0</v>
      </c>
    </row>
    <row r="58" spans="9:15" x14ac:dyDescent="0.3">
      <c r="I58" t="s">
        <v>998</v>
      </c>
      <c r="J58" t="s">
        <v>999</v>
      </c>
      <c r="K58">
        <v>15</v>
      </c>
      <c r="L58">
        <v>0</v>
      </c>
    </row>
    <row r="59" spans="9:15" x14ac:dyDescent="0.3">
      <c r="I59" s="7" t="s">
        <v>2118</v>
      </c>
      <c r="J59" t="s">
        <v>1000</v>
      </c>
      <c r="K59">
        <v>15</v>
      </c>
      <c r="L59">
        <v>0</v>
      </c>
    </row>
    <row r="60" spans="9:15" x14ac:dyDescent="0.3">
      <c r="I60" t="s">
        <v>1001</v>
      </c>
      <c r="J60" t="s">
        <v>1002</v>
      </c>
      <c r="K60">
        <v>10</v>
      </c>
      <c r="L60">
        <v>0</v>
      </c>
    </row>
    <row r="61" spans="9:15" x14ac:dyDescent="0.3">
      <c r="I61" t="s">
        <v>1003</v>
      </c>
      <c r="J61" t="s">
        <v>1004</v>
      </c>
      <c r="K61">
        <v>0</v>
      </c>
      <c r="L61">
        <v>0</v>
      </c>
    </row>
    <row r="62" spans="9:15" x14ac:dyDescent="0.3">
      <c r="I62" t="s">
        <v>1005</v>
      </c>
      <c r="J62" t="s">
        <v>1006</v>
      </c>
      <c r="K62">
        <v>-5</v>
      </c>
      <c r="L62">
        <v>1</v>
      </c>
    </row>
    <row r="63" spans="9:15" x14ac:dyDescent="0.3">
      <c r="I63" t="s">
        <v>1007</v>
      </c>
      <c r="J63" t="s">
        <v>1008</v>
      </c>
      <c r="K63">
        <v>-10</v>
      </c>
      <c r="L63">
        <v>1</v>
      </c>
    </row>
  </sheetData>
  <conditionalFormatting sqref="K3:K64">
    <cfRule type="top10" dxfId="41" priority="1" rank="1"/>
    <cfRule type="top10" dxfId="40" priority="2" rank="3"/>
    <cfRule type="top10" dxfId="39" priority="3" rank="5"/>
  </conditionalFormatting>
  <conditionalFormatting sqref="L3:L64">
    <cfRule type="top10" dxfId="38" priority="4" rank="1"/>
    <cfRule type="top10" dxfId="37" priority="5" rank="3"/>
    <cfRule type="top10" dxfId="36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70"/>
  <sheetViews>
    <sheetView workbookViewId="0"/>
  </sheetViews>
  <sheetFormatPr baseColWidth="10" defaultColWidth="9.1093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1009</v>
      </c>
      <c r="N1" t="s">
        <v>1010</v>
      </c>
    </row>
    <row r="2" spans="1:15" x14ac:dyDescent="0.3">
      <c r="A2" t="s">
        <v>1011</v>
      </c>
      <c r="B2" t="s">
        <v>1012</v>
      </c>
      <c r="C2" t="s">
        <v>1013</v>
      </c>
      <c r="D2" t="s">
        <v>1014</v>
      </c>
      <c r="E2" t="s">
        <v>1015</v>
      </c>
      <c r="F2" t="s">
        <v>1016</v>
      </c>
      <c r="G2" t="s">
        <v>1017</v>
      </c>
      <c r="I2" t="s">
        <v>1018</v>
      </c>
      <c r="J2" t="s">
        <v>1019</v>
      </c>
      <c r="K2" t="s">
        <v>1020</v>
      </c>
      <c r="L2" t="s">
        <v>1021</v>
      </c>
    </row>
    <row r="3" spans="1:15" x14ac:dyDescent="0.3">
      <c r="A3" t="s">
        <v>1022</v>
      </c>
      <c r="B3" t="s">
        <v>1023</v>
      </c>
      <c r="C3">
        <v>480</v>
      </c>
      <c r="D3" t="s">
        <v>1024</v>
      </c>
      <c r="E3">
        <v>260</v>
      </c>
      <c r="F3">
        <v>740</v>
      </c>
      <c r="G3">
        <v>220</v>
      </c>
      <c r="I3" t="s">
        <v>1025</v>
      </c>
      <c r="J3" t="s">
        <v>1026</v>
      </c>
      <c r="K3">
        <v>330</v>
      </c>
      <c r="L3">
        <v>0</v>
      </c>
      <c r="N3" t="s">
        <v>1027</v>
      </c>
    </row>
    <row r="4" spans="1:15" x14ac:dyDescent="0.3">
      <c r="A4" t="s">
        <v>1028</v>
      </c>
      <c r="B4" t="s">
        <v>1029</v>
      </c>
      <c r="C4">
        <v>365</v>
      </c>
      <c r="D4" t="s">
        <v>1030</v>
      </c>
      <c r="E4">
        <v>395</v>
      </c>
      <c r="F4">
        <v>760</v>
      </c>
      <c r="G4">
        <v>30</v>
      </c>
      <c r="I4" t="s">
        <v>1031</v>
      </c>
      <c r="J4" t="s">
        <v>1032</v>
      </c>
      <c r="K4">
        <v>210</v>
      </c>
      <c r="L4">
        <v>3</v>
      </c>
      <c r="N4" t="s">
        <v>1033</v>
      </c>
      <c r="O4" t="s">
        <v>1034</v>
      </c>
    </row>
    <row r="5" spans="1:15" x14ac:dyDescent="0.3">
      <c r="A5" t="s">
        <v>1035</v>
      </c>
      <c r="B5" t="s">
        <v>1036</v>
      </c>
      <c r="C5">
        <v>555</v>
      </c>
      <c r="D5" t="s">
        <v>1037</v>
      </c>
      <c r="E5">
        <v>270</v>
      </c>
      <c r="F5">
        <v>825</v>
      </c>
      <c r="G5">
        <v>285</v>
      </c>
      <c r="I5" t="s">
        <v>1038</v>
      </c>
      <c r="J5" t="s">
        <v>1039</v>
      </c>
      <c r="K5">
        <v>200</v>
      </c>
      <c r="L5">
        <v>0</v>
      </c>
      <c r="N5" t="s">
        <v>1040</v>
      </c>
      <c r="O5">
        <v>4</v>
      </c>
    </row>
    <row r="6" spans="1:15" x14ac:dyDescent="0.3">
      <c r="A6" t="s">
        <v>1041</v>
      </c>
      <c r="B6" t="s">
        <v>1042</v>
      </c>
      <c r="C6">
        <v>360</v>
      </c>
      <c r="D6" t="s">
        <v>1043</v>
      </c>
      <c r="E6">
        <v>265</v>
      </c>
      <c r="F6">
        <v>625</v>
      </c>
      <c r="G6">
        <v>95</v>
      </c>
      <c r="I6" t="s">
        <v>1044</v>
      </c>
      <c r="J6" t="s">
        <v>1045</v>
      </c>
      <c r="K6">
        <v>200</v>
      </c>
      <c r="L6">
        <v>2</v>
      </c>
      <c r="N6" t="s">
        <v>1046</v>
      </c>
      <c r="O6">
        <v>4</v>
      </c>
    </row>
    <row r="7" spans="1:15" x14ac:dyDescent="0.3">
      <c r="A7" t="s">
        <v>1047</v>
      </c>
      <c r="B7" t="s">
        <v>1048</v>
      </c>
      <c r="C7">
        <v>535</v>
      </c>
      <c r="D7" t="s">
        <v>1049</v>
      </c>
      <c r="E7">
        <v>100</v>
      </c>
      <c r="F7">
        <v>635</v>
      </c>
      <c r="G7">
        <v>435</v>
      </c>
      <c r="I7" t="s">
        <v>1050</v>
      </c>
      <c r="J7" t="s">
        <v>1051</v>
      </c>
      <c r="K7">
        <v>190</v>
      </c>
      <c r="L7">
        <v>4</v>
      </c>
      <c r="N7" t="s">
        <v>1052</v>
      </c>
      <c r="O7">
        <v>3</v>
      </c>
    </row>
    <row r="8" spans="1:15" x14ac:dyDescent="0.3">
      <c r="A8" t="s">
        <v>1053</v>
      </c>
      <c r="B8" t="s">
        <v>1054</v>
      </c>
      <c r="C8">
        <v>265</v>
      </c>
      <c r="D8" t="s">
        <v>1055</v>
      </c>
      <c r="E8">
        <v>200</v>
      </c>
      <c r="F8">
        <v>465</v>
      </c>
      <c r="G8">
        <v>65</v>
      </c>
      <c r="I8" t="s">
        <v>1056</v>
      </c>
      <c r="J8" t="s">
        <v>1057</v>
      </c>
      <c r="K8">
        <v>180</v>
      </c>
      <c r="L8">
        <v>2</v>
      </c>
      <c r="N8" t="s">
        <v>1058</v>
      </c>
      <c r="O8">
        <v>3</v>
      </c>
    </row>
    <row r="9" spans="1:15" x14ac:dyDescent="0.3">
      <c r="A9" t="s">
        <v>1059</v>
      </c>
      <c r="B9" t="s">
        <v>1060</v>
      </c>
      <c r="C9">
        <v>360</v>
      </c>
      <c r="D9" t="s">
        <v>1061</v>
      </c>
      <c r="E9">
        <v>125</v>
      </c>
      <c r="F9">
        <v>485</v>
      </c>
      <c r="G9">
        <v>235</v>
      </c>
      <c r="I9" t="s">
        <v>1062</v>
      </c>
      <c r="J9" t="s">
        <v>1063</v>
      </c>
      <c r="K9">
        <v>165</v>
      </c>
      <c r="L9">
        <v>0</v>
      </c>
      <c r="N9" t="s">
        <v>1064</v>
      </c>
      <c r="O9">
        <v>3</v>
      </c>
    </row>
    <row r="10" spans="1:15" x14ac:dyDescent="0.3">
      <c r="A10" t="s">
        <v>1065</v>
      </c>
      <c r="B10" t="s">
        <v>1066</v>
      </c>
      <c r="C10">
        <v>255</v>
      </c>
      <c r="D10" t="s">
        <v>1067</v>
      </c>
      <c r="E10">
        <v>180</v>
      </c>
      <c r="F10">
        <v>435</v>
      </c>
      <c r="G10">
        <v>75</v>
      </c>
      <c r="I10" t="s">
        <v>1068</v>
      </c>
      <c r="J10" t="s">
        <v>1069</v>
      </c>
      <c r="K10">
        <v>160</v>
      </c>
      <c r="L10">
        <v>3</v>
      </c>
    </row>
    <row r="11" spans="1:15" x14ac:dyDescent="0.3">
      <c r="A11" t="s">
        <v>1070</v>
      </c>
      <c r="B11" t="s">
        <v>1071</v>
      </c>
      <c r="C11">
        <v>360</v>
      </c>
      <c r="D11" t="s">
        <v>1072</v>
      </c>
      <c r="E11">
        <v>75</v>
      </c>
      <c r="F11">
        <v>435</v>
      </c>
      <c r="G11">
        <v>285</v>
      </c>
      <c r="I11" t="s">
        <v>1073</v>
      </c>
      <c r="J11" t="s">
        <v>1074</v>
      </c>
      <c r="K11">
        <v>140</v>
      </c>
      <c r="L11">
        <v>1</v>
      </c>
      <c r="N11" t="s">
        <v>1075</v>
      </c>
    </row>
    <row r="12" spans="1:15" x14ac:dyDescent="0.3">
      <c r="I12" t="s">
        <v>1076</v>
      </c>
      <c r="J12" t="s">
        <v>1077</v>
      </c>
      <c r="K12">
        <v>135</v>
      </c>
      <c r="L12">
        <v>1</v>
      </c>
      <c r="N12" t="s">
        <v>1078</v>
      </c>
      <c r="O12" t="s">
        <v>1079</v>
      </c>
    </row>
    <row r="13" spans="1:15" x14ac:dyDescent="0.3">
      <c r="I13" t="s">
        <v>1080</v>
      </c>
      <c r="J13" t="s">
        <v>1081</v>
      </c>
      <c r="K13">
        <v>130</v>
      </c>
      <c r="L13">
        <v>1</v>
      </c>
      <c r="N13" s="35" t="s">
        <v>2126</v>
      </c>
      <c r="O13">
        <v>5</v>
      </c>
    </row>
    <row r="14" spans="1:15" x14ac:dyDescent="0.3">
      <c r="I14" t="s">
        <v>1082</v>
      </c>
      <c r="J14" t="s">
        <v>1083</v>
      </c>
      <c r="K14">
        <v>130</v>
      </c>
      <c r="L14">
        <v>1</v>
      </c>
      <c r="N14" s="35" t="s">
        <v>2186</v>
      </c>
      <c r="O14">
        <v>4</v>
      </c>
    </row>
    <row r="15" spans="1:15" x14ac:dyDescent="0.3">
      <c r="I15" t="s">
        <v>1084</v>
      </c>
      <c r="J15" t="s">
        <v>1085</v>
      </c>
      <c r="K15">
        <v>115</v>
      </c>
      <c r="L15">
        <v>0</v>
      </c>
      <c r="N15" s="7" t="s">
        <v>2127</v>
      </c>
      <c r="O15">
        <v>4</v>
      </c>
    </row>
    <row r="16" spans="1:15" x14ac:dyDescent="0.3">
      <c r="I16" t="s">
        <v>1086</v>
      </c>
      <c r="J16" t="s">
        <v>1087</v>
      </c>
      <c r="K16">
        <v>110</v>
      </c>
      <c r="L16">
        <v>3</v>
      </c>
      <c r="N16" s="7" t="s">
        <v>2128</v>
      </c>
      <c r="O16">
        <v>4</v>
      </c>
    </row>
    <row r="17" spans="9:16" x14ac:dyDescent="0.3">
      <c r="I17" t="s">
        <v>1088</v>
      </c>
      <c r="J17" t="s">
        <v>1089</v>
      </c>
      <c r="K17">
        <v>105</v>
      </c>
      <c r="L17">
        <v>2</v>
      </c>
      <c r="N17" s="7" t="s">
        <v>2129</v>
      </c>
      <c r="O17">
        <v>3</v>
      </c>
    </row>
    <row r="18" spans="9:16" x14ac:dyDescent="0.3">
      <c r="I18" t="s">
        <v>1090</v>
      </c>
      <c r="J18" t="s">
        <v>1091</v>
      </c>
      <c r="K18">
        <v>105</v>
      </c>
      <c r="L18">
        <v>3</v>
      </c>
    </row>
    <row r="19" spans="9:16" x14ac:dyDescent="0.3">
      <c r="I19" t="s">
        <v>1092</v>
      </c>
      <c r="J19" t="s">
        <v>1093</v>
      </c>
      <c r="K19">
        <v>105</v>
      </c>
      <c r="L19">
        <v>1</v>
      </c>
      <c r="N19" t="s">
        <v>1094</v>
      </c>
    </row>
    <row r="20" spans="9:16" x14ac:dyDescent="0.3">
      <c r="I20" s="7" t="s">
        <v>2116</v>
      </c>
      <c r="J20" t="s">
        <v>1095</v>
      </c>
      <c r="K20">
        <v>105</v>
      </c>
      <c r="L20">
        <v>1</v>
      </c>
      <c r="N20" t="s">
        <v>1096</v>
      </c>
      <c r="O20" t="s">
        <v>1097</v>
      </c>
      <c r="P20" t="s">
        <v>1098</v>
      </c>
    </row>
    <row r="21" spans="9:16" x14ac:dyDescent="0.3">
      <c r="I21" t="s">
        <v>1099</v>
      </c>
      <c r="J21" t="s">
        <v>1100</v>
      </c>
      <c r="K21">
        <v>100</v>
      </c>
      <c r="L21">
        <v>2</v>
      </c>
      <c r="N21" t="s">
        <v>1101</v>
      </c>
      <c r="O21">
        <v>300.3</v>
      </c>
      <c r="P21" t="s">
        <v>1102</v>
      </c>
    </row>
    <row r="22" spans="9:16" x14ac:dyDescent="0.3">
      <c r="I22" t="s">
        <v>1103</v>
      </c>
      <c r="J22" t="s">
        <v>1104</v>
      </c>
      <c r="K22">
        <v>100</v>
      </c>
      <c r="L22">
        <v>0</v>
      </c>
      <c r="N22" t="s">
        <v>1105</v>
      </c>
      <c r="O22">
        <v>358.5</v>
      </c>
      <c r="P22" t="s">
        <v>1106</v>
      </c>
    </row>
    <row r="23" spans="9:16" x14ac:dyDescent="0.3">
      <c r="I23" t="s">
        <v>1107</v>
      </c>
      <c r="J23" t="s">
        <v>1108</v>
      </c>
      <c r="K23">
        <v>90</v>
      </c>
      <c r="L23">
        <v>1</v>
      </c>
      <c r="N23" t="s">
        <v>1109</v>
      </c>
      <c r="O23">
        <v>227.5</v>
      </c>
      <c r="P23" t="s">
        <v>1110</v>
      </c>
    </row>
    <row r="24" spans="9:16" x14ac:dyDescent="0.3">
      <c r="I24" t="s">
        <v>1111</v>
      </c>
      <c r="J24" t="s">
        <v>1112</v>
      </c>
      <c r="K24">
        <v>90</v>
      </c>
      <c r="L24">
        <v>1</v>
      </c>
      <c r="N24" t="s">
        <v>1113</v>
      </c>
      <c r="O24">
        <v>825</v>
      </c>
      <c r="P24" t="s">
        <v>1114</v>
      </c>
    </row>
    <row r="25" spans="9:16" x14ac:dyDescent="0.3">
      <c r="I25" t="s">
        <v>1115</v>
      </c>
      <c r="J25" t="s">
        <v>1116</v>
      </c>
      <c r="K25">
        <v>90</v>
      </c>
      <c r="L25">
        <v>0</v>
      </c>
      <c r="N25" t="s">
        <v>1117</v>
      </c>
      <c r="O25">
        <v>30</v>
      </c>
      <c r="P25" t="s">
        <v>1118</v>
      </c>
    </row>
    <row r="26" spans="9:16" x14ac:dyDescent="0.3">
      <c r="I26" t="s">
        <v>1119</v>
      </c>
      <c r="J26" t="s">
        <v>1120</v>
      </c>
      <c r="K26">
        <v>85</v>
      </c>
      <c r="L26">
        <v>0</v>
      </c>
      <c r="N26" t="s">
        <v>1121</v>
      </c>
      <c r="O26">
        <v>555</v>
      </c>
      <c r="P26" t="s">
        <v>1122</v>
      </c>
    </row>
    <row r="27" spans="9:16" x14ac:dyDescent="0.3">
      <c r="I27" t="s">
        <v>1123</v>
      </c>
      <c r="J27" t="s">
        <v>1124</v>
      </c>
      <c r="K27">
        <v>85</v>
      </c>
      <c r="L27">
        <v>0</v>
      </c>
    </row>
    <row r="28" spans="9:16" x14ac:dyDescent="0.3">
      <c r="I28" t="s">
        <v>1125</v>
      </c>
      <c r="J28" t="s">
        <v>1126</v>
      </c>
      <c r="K28">
        <v>85</v>
      </c>
      <c r="L28">
        <v>0</v>
      </c>
      <c r="N28" t="s">
        <v>1127</v>
      </c>
    </row>
    <row r="29" spans="9:16" x14ac:dyDescent="0.3">
      <c r="I29" t="s">
        <v>1128</v>
      </c>
      <c r="J29" t="s">
        <v>1129</v>
      </c>
      <c r="K29">
        <v>80</v>
      </c>
      <c r="L29">
        <v>4</v>
      </c>
      <c r="N29" t="s">
        <v>1130</v>
      </c>
      <c r="O29" t="s">
        <v>1131</v>
      </c>
    </row>
    <row r="30" spans="9:16" x14ac:dyDescent="0.3">
      <c r="I30" t="s">
        <v>1132</v>
      </c>
      <c r="J30" t="s">
        <v>1133</v>
      </c>
      <c r="K30">
        <v>75</v>
      </c>
      <c r="L30">
        <v>0</v>
      </c>
      <c r="N30" s="7" t="s">
        <v>2123</v>
      </c>
      <c r="O30">
        <v>9</v>
      </c>
    </row>
    <row r="31" spans="9:16" x14ac:dyDescent="0.3">
      <c r="I31" t="s">
        <v>1134</v>
      </c>
      <c r="J31" t="s">
        <v>1135</v>
      </c>
      <c r="K31">
        <v>75</v>
      </c>
      <c r="L31">
        <v>0</v>
      </c>
      <c r="N31" s="7" t="s">
        <v>2122</v>
      </c>
      <c r="O31">
        <v>9</v>
      </c>
    </row>
    <row r="32" spans="9:16" x14ac:dyDescent="0.3">
      <c r="I32" t="s">
        <v>1136</v>
      </c>
      <c r="J32" t="s">
        <v>1137</v>
      </c>
      <c r="K32">
        <v>75</v>
      </c>
      <c r="L32">
        <v>2</v>
      </c>
      <c r="N32" s="35" t="s">
        <v>2187</v>
      </c>
      <c r="O32">
        <v>9</v>
      </c>
    </row>
    <row r="33" spans="9:15" x14ac:dyDescent="0.3">
      <c r="I33" t="s">
        <v>1138</v>
      </c>
      <c r="J33" t="s">
        <v>1139</v>
      </c>
      <c r="K33">
        <v>75</v>
      </c>
      <c r="L33">
        <v>1</v>
      </c>
    </row>
    <row r="34" spans="9:15" x14ac:dyDescent="0.3">
      <c r="I34" t="s">
        <v>1140</v>
      </c>
      <c r="J34" t="s">
        <v>1141</v>
      </c>
      <c r="K34">
        <v>70</v>
      </c>
      <c r="L34">
        <v>3</v>
      </c>
      <c r="N34" t="s">
        <v>1142</v>
      </c>
    </row>
    <row r="35" spans="9:15" x14ac:dyDescent="0.3">
      <c r="I35" t="s">
        <v>1143</v>
      </c>
      <c r="J35" t="s">
        <v>1144</v>
      </c>
      <c r="K35">
        <v>55</v>
      </c>
      <c r="L35">
        <v>0</v>
      </c>
      <c r="N35" t="s">
        <v>1145</v>
      </c>
      <c r="O35" t="s">
        <v>1146</v>
      </c>
    </row>
    <row r="36" spans="9:15" x14ac:dyDescent="0.3">
      <c r="I36" t="s">
        <v>1147</v>
      </c>
      <c r="J36" t="s">
        <v>1148</v>
      </c>
      <c r="K36">
        <v>55</v>
      </c>
      <c r="L36">
        <v>1</v>
      </c>
      <c r="N36" s="7" t="s">
        <v>2120</v>
      </c>
      <c r="O36" t="s">
        <v>1149</v>
      </c>
    </row>
    <row r="37" spans="9:15" x14ac:dyDescent="0.3">
      <c r="I37" t="s">
        <v>1150</v>
      </c>
      <c r="J37" t="s">
        <v>1151</v>
      </c>
      <c r="K37">
        <v>55</v>
      </c>
      <c r="L37">
        <v>0</v>
      </c>
      <c r="N37" s="7" t="s">
        <v>2121</v>
      </c>
      <c r="O37" t="s">
        <v>1152</v>
      </c>
    </row>
    <row r="38" spans="9:15" x14ac:dyDescent="0.3">
      <c r="I38" t="s">
        <v>1153</v>
      </c>
      <c r="J38" t="s">
        <v>1154</v>
      </c>
      <c r="K38">
        <v>55</v>
      </c>
      <c r="L38">
        <v>1</v>
      </c>
    </row>
    <row r="39" spans="9:15" x14ac:dyDescent="0.3">
      <c r="I39" t="s">
        <v>1155</v>
      </c>
      <c r="J39" t="s">
        <v>1156</v>
      </c>
      <c r="K39">
        <v>50</v>
      </c>
      <c r="L39">
        <v>1</v>
      </c>
      <c r="N39" t="s">
        <v>1157</v>
      </c>
    </row>
    <row r="40" spans="9:15" x14ac:dyDescent="0.3">
      <c r="I40" t="s">
        <v>1158</v>
      </c>
      <c r="J40" t="s">
        <v>1159</v>
      </c>
      <c r="K40">
        <v>50</v>
      </c>
      <c r="L40">
        <v>0</v>
      </c>
      <c r="N40" t="s">
        <v>1160</v>
      </c>
    </row>
    <row r="41" spans="9:15" x14ac:dyDescent="0.3">
      <c r="I41" t="s">
        <v>1161</v>
      </c>
      <c r="J41" t="s">
        <v>1162</v>
      </c>
      <c r="K41">
        <v>45</v>
      </c>
      <c r="L41">
        <v>0</v>
      </c>
      <c r="N41" s="35" t="s">
        <v>2124</v>
      </c>
    </row>
    <row r="42" spans="9:15" x14ac:dyDescent="0.3">
      <c r="I42" t="s">
        <v>1163</v>
      </c>
      <c r="J42" t="s">
        <v>1164</v>
      </c>
      <c r="K42">
        <v>40</v>
      </c>
      <c r="L42">
        <v>1</v>
      </c>
    </row>
    <row r="43" spans="9:15" x14ac:dyDescent="0.3">
      <c r="I43" t="s">
        <v>1165</v>
      </c>
      <c r="J43" t="s">
        <v>1166</v>
      </c>
      <c r="K43">
        <v>40</v>
      </c>
      <c r="L43">
        <v>0</v>
      </c>
    </row>
    <row r="44" spans="9:15" x14ac:dyDescent="0.3">
      <c r="I44" t="s">
        <v>1167</v>
      </c>
      <c r="J44" t="s">
        <v>1168</v>
      </c>
      <c r="K44">
        <v>40</v>
      </c>
      <c r="L44">
        <v>0</v>
      </c>
    </row>
    <row r="45" spans="9:15" x14ac:dyDescent="0.3">
      <c r="I45" t="s">
        <v>1169</v>
      </c>
      <c r="J45" t="s">
        <v>1170</v>
      </c>
      <c r="K45">
        <v>40</v>
      </c>
      <c r="L45">
        <v>1</v>
      </c>
    </row>
    <row r="46" spans="9:15" x14ac:dyDescent="0.3">
      <c r="I46" t="s">
        <v>1171</v>
      </c>
      <c r="J46" t="s">
        <v>1172</v>
      </c>
      <c r="K46">
        <v>40</v>
      </c>
      <c r="L46">
        <v>0</v>
      </c>
    </row>
    <row r="47" spans="9:15" x14ac:dyDescent="0.3">
      <c r="I47" t="s">
        <v>1173</v>
      </c>
      <c r="J47" t="s">
        <v>1174</v>
      </c>
      <c r="K47">
        <v>40</v>
      </c>
      <c r="L47">
        <v>1</v>
      </c>
    </row>
    <row r="48" spans="9:15" x14ac:dyDescent="0.3">
      <c r="I48" t="s">
        <v>1175</v>
      </c>
      <c r="J48" t="s">
        <v>1176</v>
      </c>
      <c r="K48">
        <v>35</v>
      </c>
      <c r="L48">
        <v>3</v>
      </c>
      <c r="N48" s="7" t="s">
        <v>2125</v>
      </c>
    </row>
    <row r="49" spans="9:15" x14ac:dyDescent="0.3">
      <c r="I49" t="s">
        <v>1177</v>
      </c>
      <c r="J49" t="s">
        <v>1178</v>
      </c>
      <c r="K49">
        <v>30</v>
      </c>
      <c r="L49">
        <v>0</v>
      </c>
      <c r="N49" t="s">
        <v>1179</v>
      </c>
    </row>
    <row r="50" spans="9:15" x14ac:dyDescent="0.3">
      <c r="I50" t="s">
        <v>1180</v>
      </c>
      <c r="J50" t="s">
        <v>1181</v>
      </c>
      <c r="K50">
        <v>30</v>
      </c>
      <c r="L50">
        <v>0</v>
      </c>
      <c r="N50" t="s">
        <v>1182</v>
      </c>
    </row>
    <row r="51" spans="9:15" x14ac:dyDescent="0.3">
      <c r="I51" t="s">
        <v>1183</v>
      </c>
      <c r="J51" t="s">
        <v>1184</v>
      </c>
      <c r="K51">
        <v>30</v>
      </c>
      <c r="L51">
        <v>0</v>
      </c>
    </row>
    <row r="52" spans="9:15" x14ac:dyDescent="0.3">
      <c r="I52" t="s">
        <v>1185</v>
      </c>
      <c r="J52" t="s">
        <v>1186</v>
      </c>
      <c r="K52">
        <v>30</v>
      </c>
      <c r="L52">
        <v>0</v>
      </c>
      <c r="N52" t="s">
        <v>1187</v>
      </c>
    </row>
    <row r="53" spans="9:15" x14ac:dyDescent="0.3">
      <c r="I53" t="s">
        <v>1188</v>
      </c>
      <c r="J53" t="s">
        <v>1189</v>
      </c>
      <c r="K53">
        <v>30</v>
      </c>
      <c r="L53">
        <v>0</v>
      </c>
      <c r="N53" t="s">
        <v>1190</v>
      </c>
      <c r="O53" t="s">
        <v>1191</v>
      </c>
    </row>
    <row r="54" spans="9:15" x14ac:dyDescent="0.3">
      <c r="I54" t="s">
        <v>1192</v>
      </c>
      <c r="J54" t="s">
        <v>1193</v>
      </c>
      <c r="K54">
        <v>30</v>
      </c>
      <c r="L54">
        <v>1</v>
      </c>
      <c r="N54" t="s">
        <v>1194</v>
      </c>
      <c r="O54" t="s">
        <v>1195</v>
      </c>
    </row>
    <row r="55" spans="9:15" x14ac:dyDescent="0.3">
      <c r="I55" t="s">
        <v>1196</v>
      </c>
      <c r="J55" t="s">
        <v>1197</v>
      </c>
      <c r="K55">
        <v>25</v>
      </c>
      <c r="L55">
        <v>1</v>
      </c>
      <c r="N55" s="7" t="s">
        <v>2116</v>
      </c>
      <c r="O55" t="s">
        <v>1198</v>
      </c>
    </row>
    <row r="56" spans="9:15" x14ac:dyDescent="0.3">
      <c r="I56" t="s">
        <v>1199</v>
      </c>
      <c r="J56" t="s">
        <v>1200</v>
      </c>
      <c r="K56">
        <v>20</v>
      </c>
      <c r="L56">
        <v>1</v>
      </c>
      <c r="N56" t="s">
        <v>1201</v>
      </c>
      <c r="O56" t="s">
        <v>1202</v>
      </c>
    </row>
    <row r="57" spans="9:15" x14ac:dyDescent="0.3">
      <c r="I57" t="s">
        <v>1203</v>
      </c>
      <c r="J57" t="s">
        <v>1204</v>
      </c>
      <c r="K57">
        <v>20</v>
      </c>
      <c r="L57">
        <v>0</v>
      </c>
      <c r="N57" t="s">
        <v>1205</v>
      </c>
      <c r="O57" t="s">
        <v>1206</v>
      </c>
    </row>
    <row r="58" spans="9:15" x14ac:dyDescent="0.3">
      <c r="I58" t="s">
        <v>1207</v>
      </c>
      <c r="J58" t="s">
        <v>1208</v>
      </c>
      <c r="K58">
        <v>20</v>
      </c>
      <c r="L58">
        <v>0</v>
      </c>
      <c r="N58" t="s">
        <v>1209</v>
      </c>
      <c r="O58" t="s">
        <v>1210</v>
      </c>
    </row>
    <row r="59" spans="9:15" x14ac:dyDescent="0.3">
      <c r="I59" t="s">
        <v>1211</v>
      </c>
      <c r="J59" t="s">
        <v>1212</v>
      </c>
      <c r="K59">
        <v>15</v>
      </c>
      <c r="L59">
        <v>0</v>
      </c>
      <c r="N59" t="s">
        <v>1213</v>
      </c>
      <c r="O59" t="s">
        <v>1214</v>
      </c>
    </row>
    <row r="60" spans="9:15" x14ac:dyDescent="0.3">
      <c r="I60" t="s">
        <v>1215</v>
      </c>
      <c r="J60" t="s">
        <v>1216</v>
      </c>
      <c r="K60">
        <v>15</v>
      </c>
      <c r="L60">
        <v>2</v>
      </c>
      <c r="N60" t="s">
        <v>1217</v>
      </c>
      <c r="O60" t="s">
        <v>1218</v>
      </c>
    </row>
    <row r="61" spans="9:15" x14ac:dyDescent="0.3">
      <c r="I61" t="s">
        <v>1219</v>
      </c>
      <c r="J61" t="s">
        <v>1220</v>
      </c>
      <c r="K61">
        <v>15</v>
      </c>
      <c r="L61">
        <v>1</v>
      </c>
    </row>
    <row r="62" spans="9:15" x14ac:dyDescent="0.3">
      <c r="I62" t="s">
        <v>1221</v>
      </c>
      <c r="J62" t="s">
        <v>1222</v>
      </c>
      <c r="K62">
        <v>15</v>
      </c>
      <c r="L62">
        <v>0</v>
      </c>
    </row>
    <row r="63" spans="9:15" x14ac:dyDescent="0.3">
      <c r="I63" t="s">
        <v>1223</v>
      </c>
      <c r="J63" t="s">
        <v>1224</v>
      </c>
      <c r="K63">
        <v>15</v>
      </c>
      <c r="L63">
        <v>0</v>
      </c>
    </row>
    <row r="64" spans="9:15" x14ac:dyDescent="0.3">
      <c r="I64" t="s">
        <v>1225</v>
      </c>
      <c r="J64" t="s">
        <v>1226</v>
      </c>
      <c r="K64">
        <v>10</v>
      </c>
      <c r="L64">
        <v>2</v>
      </c>
    </row>
    <row r="65" spans="9:12" x14ac:dyDescent="0.3">
      <c r="I65" t="s">
        <v>1227</v>
      </c>
      <c r="J65" t="s">
        <v>1228</v>
      </c>
      <c r="K65">
        <v>5</v>
      </c>
      <c r="L65">
        <v>1</v>
      </c>
    </row>
    <row r="66" spans="9:12" x14ac:dyDescent="0.3">
      <c r="I66" t="s">
        <v>1229</v>
      </c>
      <c r="J66" t="s">
        <v>1230</v>
      </c>
      <c r="K66">
        <v>5</v>
      </c>
      <c r="L66">
        <v>0</v>
      </c>
    </row>
    <row r="67" spans="9:12" x14ac:dyDescent="0.3">
      <c r="I67" t="s">
        <v>1231</v>
      </c>
      <c r="J67" t="s">
        <v>1232</v>
      </c>
      <c r="K67">
        <v>5</v>
      </c>
      <c r="L67">
        <v>0</v>
      </c>
    </row>
    <row r="68" spans="9:12" x14ac:dyDescent="0.3">
      <c r="I68" t="s">
        <v>1233</v>
      </c>
      <c r="J68" t="s">
        <v>1234</v>
      </c>
      <c r="K68">
        <v>0</v>
      </c>
      <c r="L68">
        <v>1</v>
      </c>
    </row>
    <row r="69" spans="9:12" x14ac:dyDescent="0.3">
      <c r="I69" t="s">
        <v>1235</v>
      </c>
      <c r="J69" t="s">
        <v>1236</v>
      </c>
      <c r="K69">
        <v>0</v>
      </c>
      <c r="L69">
        <v>0</v>
      </c>
    </row>
    <row r="70" spans="9:12" x14ac:dyDescent="0.3">
      <c r="I70" t="s">
        <v>1237</v>
      </c>
      <c r="J70" t="s">
        <v>1238</v>
      </c>
      <c r="K70">
        <v>0</v>
      </c>
      <c r="L70">
        <v>0</v>
      </c>
    </row>
  </sheetData>
  <conditionalFormatting sqref="K3:K71">
    <cfRule type="top10" dxfId="35" priority="1" rank="1"/>
    <cfRule type="top10" dxfId="34" priority="2" rank="3"/>
    <cfRule type="top10" dxfId="33" priority="3" rank="5"/>
  </conditionalFormatting>
  <conditionalFormatting sqref="L3:L71">
    <cfRule type="top10" dxfId="32" priority="4" rank="1"/>
    <cfRule type="top10" dxfId="31" priority="5" rank="3"/>
    <cfRule type="top10" dxfId="30" priority="6" rank="5"/>
  </conditionalFormatting>
  <pageMargins left="0.7" right="0.7" top="0.75" bottom="0.75" header="0.3" footer="0.3"/>
  <tableParts count="10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7"/>
  <sheetViews>
    <sheetView workbookViewId="0"/>
  </sheetViews>
  <sheetFormatPr baseColWidth="10" defaultColWidth="9.1093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1239</v>
      </c>
      <c r="N1" t="s">
        <v>1240</v>
      </c>
    </row>
    <row r="2" spans="1:15" x14ac:dyDescent="0.3">
      <c r="A2" t="s">
        <v>1241</v>
      </c>
      <c r="B2" t="s">
        <v>1242</v>
      </c>
      <c r="C2" t="s">
        <v>1243</v>
      </c>
      <c r="D2" t="s">
        <v>1244</v>
      </c>
      <c r="E2" t="s">
        <v>1245</v>
      </c>
      <c r="F2" t="s">
        <v>1246</v>
      </c>
      <c r="G2" t="s">
        <v>1247</v>
      </c>
      <c r="I2" t="s">
        <v>1248</v>
      </c>
      <c r="J2" t="s">
        <v>1249</v>
      </c>
      <c r="K2" t="s">
        <v>1250</v>
      </c>
      <c r="L2" t="s">
        <v>1251</v>
      </c>
    </row>
    <row r="3" spans="1:15" x14ac:dyDescent="0.3">
      <c r="A3" t="s">
        <v>1252</v>
      </c>
      <c r="B3" t="s">
        <v>1253</v>
      </c>
      <c r="C3">
        <v>375</v>
      </c>
      <c r="D3" t="s">
        <v>1254</v>
      </c>
      <c r="E3">
        <v>325</v>
      </c>
      <c r="F3">
        <v>700</v>
      </c>
      <c r="G3">
        <v>50</v>
      </c>
      <c r="I3" t="s">
        <v>1255</v>
      </c>
      <c r="J3" t="s">
        <v>1256</v>
      </c>
      <c r="K3">
        <v>220</v>
      </c>
      <c r="L3">
        <v>0</v>
      </c>
      <c r="N3" t="s">
        <v>1257</v>
      </c>
    </row>
    <row r="4" spans="1:15" x14ac:dyDescent="0.3">
      <c r="A4" t="s">
        <v>1258</v>
      </c>
      <c r="B4" t="s">
        <v>1259</v>
      </c>
      <c r="C4">
        <v>435</v>
      </c>
      <c r="D4" t="s">
        <v>1260</v>
      </c>
      <c r="E4">
        <v>365</v>
      </c>
      <c r="F4">
        <v>800</v>
      </c>
      <c r="G4">
        <v>70</v>
      </c>
      <c r="I4" t="s">
        <v>1261</v>
      </c>
      <c r="J4" t="s">
        <v>1262</v>
      </c>
      <c r="K4">
        <v>215</v>
      </c>
      <c r="L4">
        <v>4</v>
      </c>
      <c r="N4" t="s">
        <v>1263</v>
      </c>
      <c r="O4" t="s">
        <v>1264</v>
      </c>
    </row>
    <row r="5" spans="1:15" x14ac:dyDescent="0.3">
      <c r="A5" t="s">
        <v>1265</v>
      </c>
      <c r="B5" t="s">
        <v>1266</v>
      </c>
      <c r="C5">
        <v>340</v>
      </c>
      <c r="D5" t="s">
        <v>1267</v>
      </c>
      <c r="E5">
        <v>325</v>
      </c>
      <c r="F5">
        <v>665</v>
      </c>
      <c r="G5">
        <v>15</v>
      </c>
      <c r="I5" t="s">
        <v>1268</v>
      </c>
      <c r="J5" t="s">
        <v>1269</v>
      </c>
      <c r="K5">
        <v>215</v>
      </c>
      <c r="L5">
        <v>2</v>
      </c>
      <c r="N5" s="7" t="s">
        <v>2114</v>
      </c>
      <c r="O5">
        <v>6</v>
      </c>
    </row>
    <row r="6" spans="1:15" x14ac:dyDescent="0.3">
      <c r="A6" t="s">
        <v>1270</v>
      </c>
      <c r="B6" t="s">
        <v>1271</v>
      </c>
      <c r="C6">
        <v>460</v>
      </c>
      <c r="D6" t="s">
        <v>1272</v>
      </c>
      <c r="E6">
        <v>290</v>
      </c>
      <c r="F6">
        <v>750</v>
      </c>
      <c r="G6">
        <v>170</v>
      </c>
      <c r="I6" t="s">
        <v>1273</v>
      </c>
      <c r="J6" t="s">
        <v>1274</v>
      </c>
      <c r="K6">
        <v>190</v>
      </c>
      <c r="L6">
        <v>2</v>
      </c>
      <c r="N6" t="s">
        <v>1275</v>
      </c>
      <c r="O6">
        <v>6</v>
      </c>
    </row>
    <row r="7" spans="1:15" x14ac:dyDescent="0.3">
      <c r="A7" t="s">
        <v>1276</v>
      </c>
      <c r="B7" t="s">
        <v>1277</v>
      </c>
      <c r="C7">
        <v>265</v>
      </c>
      <c r="D7" t="s">
        <v>1278</v>
      </c>
      <c r="E7">
        <v>310</v>
      </c>
      <c r="F7">
        <v>575</v>
      </c>
      <c r="G7">
        <v>45</v>
      </c>
      <c r="I7" t="s">
        <v>1279</v>
      </c>
      <c r="J7" t="s">
        <v>1280</v>
      </c>
      <c r="K7">
        <v>185</v>
      </c>
      <c r="L7">
        <v>1</v>
      </c>
      <c r="N7" t="s">
        <v>1281</v>
      </c>
      <c r="O7">
        <v>5</v>
      </c>
    </row>
    <row r="8" spans="1:15" x14ac:dyDescent="0.3">
      <c r="A8" t="s">
        <v>1282</v>
      </c>
      <c r="B8" t="s">
        <v>1283</v>
      </c>
      <c r="C8">
        <v>345</v>
      </c>
      <c r="D8" t="s">
        <v>1284</v>
      </c>
      <c r="E8">
        <v>175</v>
      </c>
      <c r="F8">
        <v>520</v>
      </c>
      <c r="G8">
        <v>170</v>
      </c>
      <c r="I8" t="s">
        <v>1285</v>
      </c>
      <c r="J8" t="s">
        <v>1286</v>
      </c>
      <c r="K8">
        <v>170</v>
      </c>
      <c r="L8">
        <v>3</v>
      </c>
      <c r="N8" t="s">
        <v>1287</v>
      </c>
      <c r="O8">
        <v>4</v>
      </c>
    </row>
    <row r="9" spans="1:15" x14ac:dyDescent="0.3">
      <c r="A9" t="s">
        <v>1288</v>
      </c>
      <c r="B9" t="s">
        <v>1289</v>
      </c>
      <c r="C9">
        <v>305</v>
      </c>
      <c r="D9" t="s">
        <v>1290</v>
      </c>
      <c r="E9">
        <v>140</v>
      </c>
      <c r="F9">
        <v>445</v>
      </c>
      <c r="G9">
        <v>165</v>
      </c>
      <c r="I9" t="s">
        <v>1291</v>
      </c>
      <c r="J9" t="s">
        <v>1292</v>
      </c>
      <c r="K9">
        <v>145</v>
      </c>
      <c r="L9">
        <v>6</v>
      </c>
      <c r="N9" t="s">
        <v>1293</v>
      </c>
      <c r="O9">
        <v>4</v>
      </c>
    </row>
    <row r="10" spans="1:15" x14ac:dyDescent="0.3">
      <c r="I10" t="s">
        <v>1294</v>
      </c>
      <c r="J10" t="s">
        <v>1295</v>
      </c>
      <c r="K10">
        <v>145</v>
      </c>
      <c r="L10">
        <v>2</v>
      </c>
    </row>
    <row r="11" spans="1:15" x14ac:dyDescent="0.3">
      <c r="I11" t="s">
        <v>1296</v>
      </c>
      <c r="J11" t="s">
        <v>1297</v>
      </c>
      <c r="K11">
        <v>135</v>
      </c>
      <c r="L11">
        <v>0</v>
      </c>
      <c r="N11" t="s">
        <v>1298</v>
      </c>
    </row>
    <row r="12" spans="1:15" x14ac:dyDescent="0.3">
      <c r="I12" t="s">
        <v>1299</v>
      </c>
      <c r="J12" t="s">
        <v>1300</v>
      </c>
      <c r="K12">
        <v>130</v>
      </c>
      <c r="L12">
        <v>1</v>
      </c>
      <c r="N12" t="s">
        <v>1301</v>
      </c>
      <c r="O12" t="s">
        <v>1302</v>
      </c>
    </row>
    <row r="13" spans="1:15" x14ac:dyDescent="0.3">
      <c r="I13" t="s">
        <v>1303</v>
      </c>
      <c r="J13" t="s">
        <v>1304</v>
      </c>
      <c r="K13">
        <v>110</v>
      </c>
      <c r="L13">
        <v>1</v>
      </c>
      <c r="N13" s="35" t="s">
        <v>2212</v>
      </c>
      <c r="O13">
        <v>5</v>
      </c>
    </row>
    <row r="14" spans="1:15" x14ac:dyDescent="0.3">
      <c r="I14" t="s">
        <v>1305</v>
      </c>
      <c r="J14" t="s">
        <v>1306</v>
      </c>
      <c r="K14">
        <v>110</v>
      </c>
      <c r="L14">
        <v>1</v>
      </c>
      <c r="N14" s="35" t="s">
        <v>2202</v>
      </c>
      <c r="O14">
        <v>3</v>
      </c>
    </row>
    <row r="15" spans="1:15" x14ac:dyDescent="0.3">
      <c r="I15" t="s">
        <v>1307</v>
      </c>
      <c r="J15" t="s">
        <v>1308</v>
      </c>
      <c r="K15">
        <v>105</v>
      </c>
      <c r="L15">
        <v>0</v>
      </c>
      <c r="N15" s="35" t="s">
        <v>2210</v>
      </c>
      <c r="O15">
        <v>3</v>
      </c>
    </row>
    <row r="16" spans="1:15" x14ac:dyDescent="0.3">
      <c r="I16" t="s">
        <v>1309</v>
      </c>
      <c r="J16" t="s">
        <v>1310</v>
      </c>
      <c r="K16">
        <v>100</v>
      </c>
      <c r="L16">
        <v>0</v>
      </c>
      <c r="N16" s="35" t="s">
        <v>2213</v>
      </c>
      <c r="O16">
        <v>3</v>
      </c>
    </row>
    <row r="17" spans="9:16" x14ac:dyDescent="0.3">
      <c r="I17" t="s">
        <v>1311</v>
      </c>
      <c r="J17" t="s">
        <v>1312</v>
      </c>
      <c r="K17">
        <v>100</v>
      </c>
      <c r="L17">
        <v>0</v>
      </c>
      <c r="N17" s="35" t="s">
        <v>2211</v>
      </c>
      <c r="O17">
        <v>3</v>
      </c>
    </row>
    <row r="18" spans="9:16" x14ac:dyDescent="0.3">
      <c r="I18" t="s">
        <v>1313</v>
      </c>
      <c r="J18" t="s">
        <v>1314</v>
      </c>
      <c r="K18">
        <v>95</v>
      </c>
      <c r="L18">
        <v>0</v>
      </c>
    </row>
    <row r="19" spans="9:16" x14ac:dyDescent="0.3">
      <c r="I19" t="s">
        <v>1315</v>
      </c>
      <c r="J19" t="s">
        <v>1316</v>
      </c>
      <c r="K19">
        <v>90</v>
      </c>
      <c r="L19">
        <v>0</v>
      </c>
      <c r="N19" t="s">
        <v>1317</v>
      </c>
    </row>
    <row r="20" spans="9:16" x14ac:dyDescent="0.3">
      <c r="I20" t="s">
        <v>1318</v>
      </c>
      <c r="J20" t="s">
        <v>1319</v>
      </c>
      <c r="K20">
        <v>90</v>
      </c>
      <c r="L20">
        <v>3</v>
      </c>
      <c r="N20" t="s">
        <v>1320</v>
      </c>
      <c r="O20" t="s">
        <v>1321</v>
      </c>
      <c r="P20" t="s">
        <v>1322</v>
      </c>
    </row>
    <row r="21" spans="9:16" x14ac:dyDescent="0.3">
      <c r="I21" t="s">
        <v>1323</v>
      </c>
      <c r="J21" t="s">
        <v>1324</v>
      </c>
      <c r="K21">
        <v>90</v>
      </c>
      <c r="L21">
        <v>2</v>
      </c>
      <c r="N21" t="s">
        <v>1325</v>
      </c>
      <c r="O21">
        <v>278.39999999999998</v>
      </c>
      <c r="P21" t="s">
        <v>1326</v>
      </c>
    </row>
    <row r="22" spans="9:16" x14ac:dyDescent="0.3">
      <c r="I22" t="s">
        <v>1327</v>
      </c>
      <c r="J22" t="s">
        <v>1328</v>
      </c>
      <c r="K22">
        <v>90</v>
      </c>
      <c r="L22">
        <v>0</v>
      </c>
      <c r="N22" t="s">
        <v>1329</v>
      </c>
      <c r="O22">
        <v>349</v>
      </c>
      <c r="P22" t="s">
        <v>1330</v>
      </c>
    </row>
    <row r="23" spans="9:16" x14ac:dyDescent="0.3">
      <c r="I23" t="s">
        <v>1331</v>
      </c>
      <c r="J23" t="s">
        <v>1332</v>
      </c>
      <c r="K23">
        <v>80</v>
      </c>
      <c r="L23">
        <v>0</v>
      </c>
      <c r="N23" t="s">
        <v>1333</v>
      </c>
      <c r="O23">
        <v>160.80000000000001</v>
      </c>
      <c r="P23" t="s">
        <v>1334</v>
      </c>
    </row>
    <row r="24" spans="9:16" x14ac:dyDescent="0.3">
      <c r="I24" t="s">
        <v>1335</v>
      </c>
      <c r="J24" t="s">
        <v>1336</v>
      </c>
      <c r="K24">
        <v>75</v>
      </c>
      <c r="L24">
        <v>2</v>
      </c>
      <c r="N24" t="s">
        <v>1337</v>
      </c>
      <c r="O24">
        <v>800</v>
      </c>
      <c r="P24" t="s">
        <v>1338</v>
      </c>
    </row>
    <row r="25" spans="9:16" x14ac:dyDescent="0.3">
      <c r="I25" t="s">
        <v>1339</v>
      </c>
      <c r="J25" t="s">
        <v>1340</v>
      </c>
      <c r="K25">
        <v>70</v>
      </c>
      <c r="L25">
        <v>2</v>
      </c>
      <c r="N25" t="s">
        <v>1341</v>
      </c>
      <c r="O25">
        <v>0</v>
      </c>
      <c r="P25" t="s">
        <v>1342</v>
      </c>
    </row>
    <row r="26" spans="9:16" x14ac:dyDescent="0.3">
      <c r="I26" t="s">
        <v>1343</v>
      </c>
      <c r="J26" t="s">
        <v>1344</v>
      </c>
      <c r="K26">
        <v>65</v>
      </c>
      <c r="L26">
        <v>1</v>
      </c>
      <c r="N26" t="s">
        <v>1345</v>
      </c>
      <c r="O26">
        <v>460</v>
      </c>
      <c r="P26" t="s">
        <v>1346</v>
      </c>
    </row>
    <row r="27" spans="9:16" x14ac:dyDescent="0.3">
      <c r="I27" t="s">
        <v>1347</v>
      </c>
      <c r="J27" t="s">
        <v>1348</v>
      </c>
      <c r="K27">
        <v>65</v>
      </c>
      <c r="L27">
        <v>0</v>
      </c>
    </row>
    <row r="28" spans="9:16" x14ac:dyDescent="0.3">
      <c r="I28" t="s">
        <v>1349</v>
      </c>
      <c r="J28" t="s">
        <v>1350</v>
      </c>
      <c r="K28">
        <v>55</v>
      </c>
      <c r="L28">
        <v>0</v>
      </c>
      <c r="N28" t="s">
        <v>1351</v>
      </c>
    </row>
    <row r="29" spans="9:16" x14ac:dyDescent="0.3">
      <c r="I29" t="s">
        <v>1352</v>
      </c>
      <c r="J29" t="s">
        <v>1353</v>
      </c>
      <c r="K29">
        <v>55</v>
      </c>
      <c r="L29">
        <v>1</v>
      </c>
      <c r="N29" t="s">
        <v>1354</v>
      </c>
      <c r="O29" t="s">
        <v>1355</v>
      </c>
    </row>
    <row r="30" spans="9:16" x14ac:dyDescent="0.3">
      <c r="I30" t="s">
        <v>1356</v>
      </c>
      <c r="J30" t="s">
        <v>1357</v>
      </c>
      <c r="K30">
        <v>50</v>
      </c>
      <c r="L30">
        <v>1</v>
      </c>
      <c r="N30" s="35" t="s">
        <v>2204</v>
      </c>
      <c r="O30">
        <v>7</v>
      </c>
    </row>
    <row r="31" spans="9:16" x14ac:dyDescent="0.3">
      <c r="I31" t="s">
        <v>1358</v>
      </c>
      <c r="J31" t="s">
        <v>1359</v>
      </c>
      <c r="K31">
        <v>50</v>
      </c>
      <c r="L31">
        <v>0</v>
      </c>
      <c r="N31" s="35" t="s">
        <v>2206</v>
      </c>
      <c r="O31">
        <v>7</v>
      </c>
    </row>
    <row r="32" spans="9:16" x14ac:dyDescent="0.3">
      <c r="I32" t="s">
        <v>1360</v>
      </c>
      <c r="J32" t="s">
        <v>1361</v>
      </c>
      <c r="K32">
        <v>50</v>
      </c>
      <c r="L32">
        <v>0</v>
      </c>
      <c r="N32" s="35" t="s">
        <v>2209</v>
      </c>
      <c r="O32">
        <v>7</v>
      </c>
    </row>
    <row r="33" spans="9:15" x14ac:dyDescent="0.3">
      <c r="I33" t="s">
        <v>1362</v>
      </c>
      <c r="J33" t="s">
        <v>1363</v>
      </c>
      <c r="K33">
        <v>45</v>
      </c>
      <c r="L33">
        <v>1</v>
      </c>
    </row>
    <row r="34" spans="9:15" x14ac:dyDescent="0.3">
      <c r="I34" t="s">
        <v>1364</v>
      </c>
      <c r="J34" t="s">
        <v>1365</v>
      </c>
      <c r="K34">
        <v>45</v>
      </c>
      <c r="L34">
        <v>1</v>
      </c>
      <c r="N34" t="s">
        <v>1366</v>
      </c>
    </row>
    <row r="35" spans="9:15" x14ac:dyDescent="0.3">
      <c r="I35" t="s">
        <v>1367</v>
      </c>
      <c r="J35" t="s">
        <v>1368</v>
      </c>
      <c r="K35">
        <v>45</v>
      </c>
      <c r="L35">
        <v>5</v>
      </c>
      <c r="N35" t="s">
        <v>1369</v>
      </c>
      <c r="O35" t="s">
        <v>1370</v>
      </c>
    </row>
    <row r="36" spans="9:15" x14ac:dyDescent="0.3">
      <c r="I36" t="s">
        <v>1371</v>
      </c>
      <c r="J36" t="s">
        <v>1372</v>
      </c>
      <c r="K36">
        <v>45</v>
      </c>
      <c r="L36">
        <v>1</v>
      </c>
      <c r="N36" s="35" t="s">
        <v>2203</v>
      </c>
      <c r="O36" t="s">
        <v>1373</v>
      </c>
    </row>
    <row r="37" spans="9:15" x14ac:dyDescent="0.3">
      <c r="I37" t="s">
        <v>1374</v>
      </c>
      <c r="J37" t="s">
        <v>1375</v>
      </c>
      <c r="K37">
        <v>45</v>
      </c>
      <c r="L37">
        <v>0</v>
      </c>
      <c r="N37" s="35" t="s">
        <v>2208</v>
      </c>
      <c r="O37" t="s">
        <v>1376</v>
      </c>
    </row>
    <row r="38" spans="9:15" x14ac:dyDescent="0.3">
      <c r="I38" t="s">
        <v>1377</v>
      </c>
      <c r="J38" t="s">
        <v>1378</v>
      </c>
      <c r="K38">
        <v>40</v>
      </c>
      <c r="L38">
        <v>0</v>
      </c>
      <c r="N38" s="35" t="s">
        <v>2207</v>
      </c>
      <c r="O38" s="35" t="s">
        <v>2114</v>
      </c>
    </row>
    <row r="39" spans="9:15" x14ac:dyDescent="0.3">
      <c r="I39" s="7" t="s">
        <v>2114</v>
      </c>
      <c r="J39" t="s">
        <v>1379</v>
      </c>
      <c r="K39">
        <v>40</v>
      </c>
      <c r="L39">
        <v>6</v>
      </c>
    </row>
    <row r="40" spans="9:15" x14ac:dyDescent="0.3">
      <c r="I40" t="s">
        <v>1380</v>
      </c>
      <c r="J40" t="s">
        <v>1381</v>
      </c>
      <c r="K40">
        <v>35</v>
      </c>
      <c r="L40">
        <v>0</v>
      </c>
      <c r="N40" t="s">
        <v>1382</v>
      </c>
    </row>
    <row r="41" spans="9:15" x14ac:dyDescent="0.3">
      <c r="I41" s="7" t="s">
        <v>2113</v>
      </c>
      <c r="J41" t="s">
        <v>1383</v>
      </c>
      <c r="K41">
        <v>35</v>
      </c>
      <c r="L41">
        <v>1</v>
      </c>
      <c r="N41" t="s">
        <v>1384</v>
      </c>
    </row>
    <row r="42" spans="9:15" x14ac:dyDescent="0.3">
      <c r="I42" t="s">
        <v>1385</v>
      </c>
      <c r="J42" t="s">
        <v>1386</v>
      </c>
      <c r="K42">
        <v>35</v>
      </c>
      <c r="L42">
        <v>0</v>
      </c>
      <c r="N42" s="35" t="s">
        <v>2205</v>
      </c>
    </row>
    <row r="43" spans="9:15" x14ac:dyDescent="0.3">
      <c r="I43" t="s">
        <v>1387</v>
      </c>
      <c r="J43" t="s">
        <v>1388</v>
      </c>
      <c r="K43">
        <v>35</v>
      </c>
      <c r="L43">
        <v>2</v>
      </c>
    </row>
    <row r="44" spans="9:15" x14ac:dyDescent="0.3">
      <c r="I44" t="s">
        <v>1389</v>
      </c>
      <c r="J44" t="s">
        <v>1390</v>
      </c>
      <c r="K44">
        <v>30</v>
      </c>
      <c r="L44">
        <v>2</v>
      </c>
    </row>
    <row r="45" spans="9:15" x14ac:dyDescent="0.3">
      <c r="I45" t="s">
        <v>1391</v>
      </c>
      <c r="J45" t="s">
        <v>1392</v>
      </c>
      <c r="K45">
        <v>30</v>
      </c>
      <c r="L45">
        <v>0</v>
      </c>
    </row>
    <row r="46" spans="9:15" x14ac:dyDescent="0.3">
      <c r="I46" t="s">
        <v>1393</v>
      </c>
      <c r="J46" t="s">
        <v>1394</v>
      </c>
      <c r="K46">
        <v>25</v>
      </c>
      <c r="L46">
        <v>2</v>
      </c>
    </row>
    <row r="47" spans="9:15" x14ac:dyDescent="0.3">
      <c r="I47" t="s">
        <v>1395</v>
      </c>
      <c r="J47" t="s">
        <v>1396</v>
      </c>
      <c r="K47">
        <v>25</v>
      </c>
      <c r="L47">
        <v>1</v>
      </c>
    </row>
    <row r="48" spans="9:15" x14ac:dyDescent="0.3">
      <c r="I48" t="s">
        <v>1397</v>
      </c>
      <c r="J48" t="s">
        <v>1398</v>
      </c>
      <c r="K48">
        <v>20</v>
      </c>
      <c r="L48">
        <v>0</v>
      </c>
    </row>
    <row r="49" spans="9:15" x14ac:dyDescent="0.3">
      <c r="I49" t="s">
        <v>1399</v>
      </c>
      <c r="J49" t="s">
        <v>1400</v>
      </c>
      <c r="K49">
        <v>15</v>
      </c>
      <c r="L49">
        <v>1</v>
      </c>
      <c r="N49" t="s">
        <v>1401</v>
      </c>
    </row>
    <row r="50" spans="9:15" x14ac:dyDescent="0.3">
      <c r="I50" t="s">
        <v>1402</v>
      </c>
      <c r="J50" t="s">
        <v>1403</v>
      </c>
      <c r="K50">
        <v>15</v>
      </c>
      <c r="L50">
        <v>0</v>
      </c>
      <c r="N50" t="s">
        <v>1404</v>
      </c>
      <c r="O50" t="s">
        <v>1405</v>
      </c>
    </row>
    <row r="51" spans="9:15" x14ac:dyDescent="0.3">
      <c r="I51" s="7" t="s">
        <v>2118</v>
      </c>
      <c r="J51" t="s">
        <v>1406</v>
      </c>
      <c r="K51">
        <v>15</v>
      </c>
      <c r="L51">
        <v>0</v>
      </c>
      <c r="N51" t="s">
        <v>1407</v>
      </c>
      <c r="O51" t="s">
        <v>1408</v>
      </c>
    </row>
    <row r="52" spans="9:15" x14ac:dyDescent="0.3">
      <c r="I52" t="s">
        <v>1409</v>
      </c>
      <c r="J52" t="s">
        <v>1410</v>
      </c>
      <c r="K52">
        <v>10</v>
      </c>
      <c r="L52">
        <v>0</v>
      </c>
    </row>
    <row r="53" spans="9:15" x14ac:dyDescent="0.3">
      <c r="I53" t="s">
        <v>1411</v>
      </c>
      <c r="J53" t="s">
        <v>1412</v>
      </c>
      <c r="K53">
        <v>10</v>
      </c>
      <c r="L53">
        <v>4</v>
      </c>
    </row>
    <row r="54" spans="9:15" x14ac:dyDescent="0.3">
      <c r="I54" t="s">
        <v>1413</v>
      </c>
      <c r="J54" t="s">
        <v>1414</v>
      </c>
      <c r="K54">
        <v>10</v>
      </c>
      <c r="L54">
        <v>0</v>
      </c>
    </row>
    <row r="55" spans="9:15" x14ac:dyDescent="0.3">
      <c r="I55" t="s">
        <v>1415</v>
      </c>
      <c r="J55" t="s">
        <v>1416</v>
      </c>
      <c r="K55">
        <v>0</v>
      </c>
      <c r="L55">
        <v>0</v>
      </c>
    </row>
    <row r="56" spans="9:15" x14ac:dyDescent="0.3">
      <c r="I56" t="s">
        <v>1417</v>
      </c>
      <c r="J56" t="s">
        <v>1418</v>
      </c>
      <c r="K56">
        <v>0</v>
      </c>
      <c r="L56">
        <v>0</v>
      </c>
    </row>
    <row r="57" spans="9:15" x14ac:dyDescent="0.3">
      <c r="I57" t="s">
        <v>1419</v>
      </c>
      <c r="J57" t="s">
        <v>1420</v>
      </c>
      <c r="K57">
        <v>-10</v>
      </c>
      <c r="L57">
        <v>1</v>
      </c>
    </row>
  </sheetData>
  <conditionalFormatting sqref="K3:K58">
    <cfRule type="top10" dxfId="29" priority="1" rank="1"/>
    <cfRule type="top10" dxfId="28" priority="2" rank="3"/>
    <cfRule type="top10" dxfId="27" priority="3" rank="5"/>
  </conditionalFormatting>
  <conditionalFormatting sqref="L3:L58">
    <cfRule type="top10" dxfId="26" priority="4" rank="1"/>
    <cfRule type="top10" dxfId="25" priority="5" rank="3"/>
    <cfRule type="top10" dxfId="24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55"/>
  <sheetViews>
    <sheetView workbookViewId="0"/>
  </sheetViews>
  <sheetFormatPr baseColWidth="10" defaultColWidth="9.109375" defaultRowHeight="14.4" x14ac:dyDescent="0.3"/>
  <cols>
    <col min="1" max="1" width="20" customWidth="1"/>
    <col min="2" max="8" width="11" customWidth="1"/>
    <col min="9" max="9" width="30" customWidth="1"/>
    <col min="10" max="13" width="11" customWidth="1"/>
    <col min="14" max="14" width="44.44140625" customWidth="1"/>
    <col min="15" max="15" width="35" customWidth="1"/>
  </cols>
  <sheetData>
    <row r="1" spans="1:15" x14ac:dyDescent="0.3">
      <c r="A1" t="s">
        <v>1421</v>
      </c>
      <c r="N1" t="s">
        <v>1422</v>
      </c>
    </row>
    <row r="2" spans="1:15" x14ac:dyDescent="0.3">
      <c r="A2" t="s">
        <v>1423</v>
      </c>
      <c r="B2" t="s">
        <v>1424</v>
      </c>
      <c r="C2" t="s">
        <v>1425</v>
      </c>
      <c r="D2" t="s">
        <v>1426</v>
      </c>
      <c r="E2" t="s">
        <v>1427</v>
      </c>
      <c r="F2" t="s">
        <v>1428</v>
      </c>
      <c r="G2" t="s">
        <v>1429</v>
      </c>
      <c r="I2" t="s">
        <v>1430</v>
      </c>
      <c r="J2" t="s">
        <v>1431</v>
      </c>
      <c r="K2" t="s">
        <v>1432</v>
      </c>
      <c r="L2" t="s">
        <v>1433</v>
      </c>
    </row>
    <row r="3" spans="1:15" x14ac:dyDescent="0.3">
      <c r="A3" t="s">
        <v>1434</v>
      </c>
      <c r="B3" t="s">
        <v>1435</v>
      </c>
      <c r="C3">
        <v>490</v>
      </c>
      <c r="D3" t="s">
        <v>1436</v>
      </c>
      <c r="E3">
        <v>290</v>
      </c>
      <c r="F3">
        <v>780</v>
      </c>
      <c r="G3">
        <v>200</v>
      </c>
      <c r="I3" t="s">
        <v>1437</v>
      </c>
      <c r="J3" t="s">
        <v>1438</v>
      </c>
      <c r="K3">
        <v>275</v>
      </c>
      <c r="L3">
        <v>2</v>
      </c>
      <c r="N3" t="s">
        <v>1439</v>
      </c>
    </row>
    <row r="4" spans="1:15" x14ac:dyDescent="0.3">
      <c r="A4" t="s">
        <v>1440</v>
      </c>
      <c r="B4" t="s">
        <v>1441</v>
      </c>
      <c r="C4">
        <v>510</v>
      </c>
      <c r="D4" t="s">
        <v>1442</v>
      </c>
      <c r="E4">
        <v>270</v>
      </c>
      <c r="F4">
        <v>780</v>
      </c>
      <c r="G4">
        <v>240</v>
      </c>
      <c r="I4" t="s">
        <v>1443</v>
      </c>
      <c r="J4" t="s">
        <v>1444</v>
      </c>
      <c r="K4">
        <v>265</v>
      </c>
      <c r="L4">
        <v>0</v>
      </c>
      <c r="N4" t="s">
        <v>1445</v>
      </c>
      <c r="O4" t="s">
        <v>1446</v>
      </c>
    </row>
    <row r="5" spans="1:15" x14ac:dyDescent="0.3">
      <c r="A5" t="s">
        <v>1447</v>
      </c>
      <c r="B5" t="s">
        <v>1448</v>
      </c>
      <c r="C5">
        <v>335</v>
      </c>
      <c r="D5" t="s">
        <v>1449</v>
      </c>
      <c r="E5">
        <v>505</v>
      </c>
      <c r="F5">
        <v>840</v>
      </c>
      <c r="G5">
        <v>170</v>
      </c>
      <c r="I5" t="s">
        <v>1450</v>
      </c>
      <c r="J5" t="s">
        <v>1451</v>
      </c>
      <c r="K5">
        <v>195</v>
      </c>
      <c r="L5">
        <v>1</v>
      </c>
      <c r="N5" t="s">
        <v>1452</v>
      </c>
      <c r="O5">
        <v>5</v>
      </c>
    </row>
    <row r="6" spans="1:15" x14ac:dyDescent="0.3">
      <c r="A6" t="s">
        <v>1453</v>
      </c>
      <c r="B6" t="s">
        <v>1454</v>
      </c>
      <c r="C6">
        <v>265</v>
      </c>
      <c r="D6" t="s">
        <v>1455</v>
      </c>
      <c r="E6">
        <v>395</v>
      </c>
      <c r="F6">
        <v>660</v>
      </c>
      <c r="G6">
        <v>130</v>
      </c>
      <c r="I6" t="s">
        <v>1456</v>
      </c>
      <c r="J6" t="s">
        <v>1457</v>
      </c>
      <c r="K6">
        <v>155</v>
      </c>
      <c r="L6">
        <v>2</v>
      </c>
      <c r="N6" t="s">
        <v>1458</v>
      </c>
      <c r="O6">
        <v>5</v>
      </c>
    </row>
    <row r="7" spans="1:15" x14ac:dyDescent="0.3">
      <c r="A7" t="s">
        <v>1459</v>
      </c>
      <c r="B7" t="s">
        <v>1460</v>
      </c>
      <c r="C7">
        <v>380</v>
      </c>
      <c r="D7" t="s">
        <v>1461</v>
      </c>
      <c r="E7">
        <v>195</v>
      </c>
      <c r="F7">
        <v>575</v>
      </c>
      <c r="G7">
        <v>185</v>
      </c>
      <c r="I7" s="7" t="s">
        <v>2116</v>
      </c>
      <c r="J7" t="s">
        <v>1462</v>
      </c>
      <c r="K7">
        <v>155</v>
      </c>
      <c r="L7">
        <v>0</v>
      </c>
      <c r="N7" t="s">
        <v>1463</v>
      </c>
      <c r="O7">
        <v>3</v>
      </c>
    </row>
    <row r="8" spans="1:15" x14ac:dyDescent="0.3">
      <c r="A8" t="s">
        <v>1464</v>
      </c>
      <c r="B8" t="s">
        <v>1465</v>
      </c>
      <c r="C8">
        <v>395</v>
      </c>
      <c r="D8" t="s">
        <v>1466</v>
      </c>
      <c r="E8">
        <v>110</v>
      </c>
      <c r="F8">
        <v>505</v>
      </c>
      <c r="G8">
        <v>285</v>
      </c>
      <c r="I8" t="s">
        <v>1467</v>
      </c>
      <c r="J8" t="s">
        <v>1468</v>
      </c>
      <c r="K8">
        <v>145</v>
      </c>
      <c r="L8">
        <v>5</v>
      </c>
      <c r="N8" t="s">
        <v>1469</v>
      </c>
      <c r="O8">
        <v>3</v>
      </c>
    </row>
    <row r="9" spans="1:15" x14ac:dyDescent="0.3">
      <c r="A9" t="s">
        <v>1470</v>
      </c>
      <c r="B9" t="s">
        <v>1471</v>
      </c>
      <c r="C9">
        <v>260</v>
      </c>
      <c r="D9" t="s">
        <v>1472</v>
      </c>
      <c r="E9">
        <v>255</v>
      </c>
      <c r="F9">
        <v>515</v>
      </c>
      <c r="G9">
        <v>5</v>
      </c>
      <c r="I9" t="s">
        <v>1473</v>
      </c>
      <c r="J9" t="s">
        <v>1474</v>
      </c>
      <c r="K9">
        <v>145</v>
      </c>
      <c r="L9">
        <v>0</v>
      </c>
      <c r="N9" t="s">
        <v>1475</v>
      </c>
      <c r="O9">
        <v>3</v>
      </c>
    </row>
    <row r="10" spans="1:15" x14ac:dyDescent="0.3">
      <c r="I10" s="7" t="s">
        <v>2114</v>
      </c>
      <c r="J10" t="s">
        <v>1476</v>
      </c>
      <c r="K10">
        <v>145</v>
      </c>
      <c r="L10">
        <v>3</v>
      </c>
    </row>
    <row r="11" spans="1:15" x14ac:dyDescent="0.3">
      <c r="I11" t="s">
        <v>1477</v>
      </c>
      <c r="J11" t="s">
        <v>1478</v>
      </c>
      <c r="K11">
        <v>140</v>
      </c>
      <c r="L11">
        <v>1</v>
      </c>
      <c r="N11" t="s">
        <v>1479</v>
      </c>
    </row>
    <row r="12" spans="1:15" x14ac:dyDescent="0.3">
      <c r="I12" t="s">
        <v>1480</v>
      </c>
      <c r="J12" t="s">
        <v>1481</v>
      </c>
      <c r="K12">
        <v>130</v>
      </c>
      <c r="L12">
        <v>2</v>
      </c>
      <c r="N12" t="s">
        <v>1482</v>
      </c>
      <c r="O12" t="s">
        <v>1483</v>
      </c>
    </row>
    <row r="13" spans="1:15" x14ac:dyDescent="0.3">
      <c r="I13" t="s">
        <v>1484</v>
      </c>
      <c r="J13" t="s">
        <v>1485</v>
      </c>
      <c r="K13">
        <v>130</v>
      </c>
      <c r="L13">
        <v>0</v>
      </c>
      <c r="N13" s="35" t="s">
        <v>2214</v>
      </c>
      <c r="O13">
        <v>3</v>
      </c>
    </row>
    <row r="14" spans="1:15" x14ac:dyDescent="0.3">
      <c r="I14" t="s">
        <v>1486</v>
      </c>
      <c r="J14" t="s">
        <v>1487</v>
      </c>
      <c r="K14">
        <v>125</v>
      </c>
      <c r="L14">
        <v>1</v>
      </c>
      <c r="N14" s="35" t="s">
        <v>2216</v>
      </c>
      <c r="O14">
        <v>3</v>
      </c>
    </row>
    <row r="15" spans="1:15" x14ac:dyDescent="0.3">
      <c r="I15" t="s">
        <v>1488</v>
      </c>
      <c r="J15" t="s">
        <v>1489</v>
      </c>
      <c r="K15">
        <v>125</v>
      </c>
      <c r="L15">
        <v>0</v>
      </c>
      <c r="N15" s="35" t="s">
        <v>2217</v>
      </c>
      <c r="O15">
        <v>3</v>
      </c>
    </row>
    <row r="16" spans="1:15" x14ac:dyDescent="0.3">
      <c r="I16" t="s">
        <v>1490</v>
      </c>
      <c r="J16" t="s">
        <v>1491</v>
      </c>
      <c r="K16">
        <v>125</v>
      </c>
      <c r="L16">
        <v>1</v>
      </c>
      <c r="N16" s="35" t="s">
        <v>2218</v>
      </c>
      <c r="O16">
        <v>3</v>
      </c>
    </row>
    <row r="17" spans="9:16" x14ac:dyDescent="0.3">
      <c r="I17" t="s">
        <v>1492</v>
      </c>
      <c r="J17" t="s">
        <v>1493</v>
      </c>
      <c r="K17">
        <v>120</v>
      </c>
      <c r="L17">
        <v>0</v>
      </c>
      <c r="N17" s="35" t="s">
        <v>2215</v>
      </c>
      <c r="O17">
        <v>2</v>
      </c>
    </row>
    <row r="18" spans="9:16" x14ac:dyDescent="0.3">
      <c r="I18" t="s">
        <v>1494</v>
      </c>
      <c r="J18" t="s">
        <v>1495</v>
      </c>
      <c r="K18">
        <v>115</v>
      </c>
      <c r="L18">
        <v>2</v>
      </c>
    </row>
    <row r="19" spans="9:16" x14ac:dyDescent="0.3">
      <c r="I19" t="s">
        <v>1496</v>
      </c>
      <c r="J19" t="s">
        <v>1497</v>
      </c>
      <c r="K19">
        <v>110</v>
      </c>
      <c r="L19">
        <v>3</v>
      </c>
      <c r="N19" t="s">
        <v>1498</v>
      </c>
    </row>
    <row r="20" spans="9:16" x14ac:dyDescent="0.3">
      <c r="I20" t="s">
        <v>1499</v>
      </c>
      <c r="J20" t="s">
        <v>1500</v>
      </c>
      <c r="K20">
        <v>105</v>
      </c>
      <c r="L20">
        <v>0</v>
      </c>
      <c r="N20" t="s">
        <v>1501</v>
      </c>
      <c r="O20" t="s">
        <v>1502</v>
      </c>
      <c r="P20" t="s">
        <v>1503</v>
      </c>
    </row>
    <row r="21" spans="9:16" x14ac:dyDescent="0.3">
      <c r="I21" t="s">
        <v>1504</v>
      </c>
      <c r="J21" t="s">
        <v>1505</v>
      </c>
      <c r="K21">
        <v>100</v>
      </c>
      <c r="L21">
        <v>0</v>
      </c>
      <c r="N21" t="s">
        <v>1506</v>
      </c>
      <c r="O21">
        <v>290.89999999999998</v>
      </c>
      <c r="P21" t="s">
        <v>1507</v>
      </c>
    </row>
    <row r="22" spans="9:16" x14ac:dyDescent="0.3">
      <c r="I22" t="s">
        <v>1508</v>
      </c>
      <c r="J22" t="s">
        <v>1509</v>
      </c>
      <c r="K22">
        <v>90</v>
      </c>
      <c r="L22">
        <v>0</v>
      </c>
      <c r="N22" t="s">
        <v>1510</v>
      </c>
      <c r="O22">
        <v>363.5</v>
      </c>
      <c r="P22" t="s">
        <v>1511</v>
      </c>
    </row>
    <row r="23" spans="9:16" x14ac:dyDescent="0.3">
      <c r="I23" t="s">
        <v>1512</v>
      </c>
      <c r="J23" t="s">
        <v>1513</v>
      </c>
      <c r="K23">
        <v>85</v>
      </c>
      <c r="L23">
        <v>2</v>
      </c>
      <c r="N23" t="s">
        <v>1514</v>
      </c>
      <c r="O23">
        <v>170</v>
      </c>
      <c r="P23" t="s">
        <v>1515</v>
      </c>
    </row>
    <row r="24" spans="9:16" x14ac:dyDescent="0.3">
      <c r="I24" t="s">
        <v>1516</v>
      </c>
      <c r="J24" t="s">
        <v>1517</v>
      </c>
      <c r="K24">
        <v>85</v>
      </c>
      <c r="L24">
        <v>1</v>
      </c>
      <c r="N24" t="s">
        <v>1518</v>
      </c>
      <c r="O24">
        <v>840</v>
      </c>
      <c r="P24" t="s">
        <v>1519</v>
      </c>
    </row>
    <row r="25" spans="9:16" x14ac:dyDescent="0.3">
      <c r="I25" t="s">
        <v>1520</v>
      </c>
      <c r="J25" t="s">
        <v>1521</v>
      </c>
      <c r="K25">
        <v>80</v>
      </c>
      <c r="L25">
        <v>0</v>
      </c>
      <c r="N25" t="s">
        <v>1522</v>
      </c>
      <c r="O25">
        <v>0</v>
      </c>
      <c r="P25" t="s">
        <v>1523</v>
      </c>
    </row>
    <row r="26" spans="9:16" x14ac:dyDescent="0.3">
      <c r="I26" t="s">
        <v>1524</v>
      </c>
      <c r="J26" t="s">
        <v>1525</v>
      </c>
      <c r="K26">
        <v>75</v>
      </c>
      <c r="L26">
        <v>0</v>
      </c>
      <c r="N26" t="s">
        <v>1526</v>
      </c>
      <c r="O26">
        <v>510</v>
      </c>
      <c r="P26" t="s">
        <v>1527</v>
      </c>
    </row>
    <row r="27" spans="9:16" x14ac:dyDescent="0.3">
      <c r="I27" t="s">
        <v>1528</v>
      </c>
      <c r="J27" t="s">
        <v>1529</v>
      </c>
      <c r="K27">
        <v>65</v>
      </c>
      <c r="L27">
        <v>2</v>
      </c>
    </row>
    <row r="28" spans="9:16" x14ac:dyDescent="0.3">
      <c r="I28" t="s">
        <v>1530</v>
      </c>
      <c r="J28" t="s">
        <v>1531</v>
      </c>
      <c r="K28">
        <v>65</v>
      </c>
      <c r="L28">
        <v>2</v>
      </c>
      <c r="N28" t="s">
        <v>1532</v>
      </c>
    </row>
    <row r="29" spans="9:16" x14ac:dyDescent="0.3">
      <c r="I29" t="s">
        <v>1533</v>
      </c>
      <c r="J29" t="s">
        <v>1534</v>
      </c>
      <c r="K29">
        <v>65</v>
      </c>
      <c r="L29">
        <v>3</v>
      </c>
      <c r="N29" t="s">
        <v>1535</v>
      </c>
      <c r="O29" t="s">
        <v>1536</v>
      </c>
    </row>
    <row r="30" spans="9:16" x14ac:dyDescent="0.3">
      <c r="I30" t="s">
        <v>1537</v>
      </c>
      <c r="J30" t="s">
        <v>1538</v>
      </c>
      <c r="K30">
        <v>60</v>
      </c>
      <c r="L30">
        <v>3</v>
      </c>
      <c r="N30" s="35" t="s">
        <v>2219</v>
      </c>
      <c r="O30">
        <v>7</v>
      </c>
    </row>
    <row r="31" spans="9:16" x14ac:dyDescent="0.3">
      <c r="I31" t="s">
        <v>1539</v>
      </c>
      <c r="J31" t="s">
        <v>1540</v>
      </c>
      <c r="K31">
        <v>60</v>
      </c>
      <c r="L31">
        <v>1</v>
      </c>
      <c r="N31" s="35" t="s">
        <v>2221</v>
      </c>
      <c r="O31">
        <v>7</v>
      </c>
    </row>
    <row r="32" spans="9:16" x14ac:dyDescent="0.3">
      <c r="I32" t="s">
        <v>1541</v>
      </c>
      <c r="J32" t="s">
        <v>1542</v>
      </c>
      <c r="K32">
        <v>55</v>
      </c>
      <c r="L32">
        <v>0</v>
      </c>
      <c r="N32" s="35" t="s">
        <v>2220</v>
      </c>
      <c r="O32">
        <v>7</v>
      </c>
    </row>
    <row r="33" spans="9:15" x14ac:dyDescent="0.3">
      <c r="I33" t="s">
        <v>1543</v>
      </c>
      <c r="J33" t="s">
        <v>1544</v>
      </c>
      <c r="K33">
        <v>55</v>
      </c>
      <c r="L33">
        <v>1</v>
      </c>
    </row>
    <row r="34" spans="9:15" x14ac:dyDescent="0.3">
      <c r="I34" t="s">
        <v>1545</v>
      </c>
      <c r="J34" t="s">
        <v>1546</v>
      </c>
      <c r="K34">
        <v>55</v>
      </c>
      <c r="L34">
        <v>1</v>
      </c>
      <c r="N34" t="s">
        <v>1547</v>
      </c>
    </row>
    <row r="35" spans="9:15" x14ac:dyDescent="0.3">
      <c r="I35" t="s">
        <v>1548</v>
      </c>
      <c r="J35" t="s">
        <v>1549</v>
      </c>
      <c r="K35">
        <v>55</v>
      </c>
      <c r="L35">
        <v>1</v>
      </c>
      <c r="N35" t="s">
        <v>1550</v>
      </c>
      <c r="O35" t="s">
        <v>1551</v>
      </c>
    </row>
    <row r="36" spans="9:15" x14ac:dyDescent="0.3">
      <c r="I36" t="s">
        <v>1552</v>
      </c>
      <c r="J36" t="s">
        <v>1553</v>
      </c>
      <c r="K36">
        <v>55</v>
      </c>
      <c r="L36">
        <v>0</v>
      </c>
      <c r="N36" s="35" t="s">
        <v>2237</v>
      </c>
      <c r="O36" t="s">
        <v>1554</v>
      </c>
    </row>
    <row r="37" spans="9:15" x14ac:dyDescent="0.3">
      <c r="I37" t="s">
        <v>1555</v>
      </c>
      <c r="J37" t="s">
        <v>1556</v>
      </c>
      <c r="K37">
        <v>55</v>
      </c>
      <c r="L37">
        <v>0</v>
      </c>
    </row>
    <row r="38" spans="9:15" x14ac:dyDescent="0.3">
      <c r="I38" t="s">
        <v>1557</v>
      </c>
      <c r="J38" t="s">
        <v>1558</v>
      </c>
      <c r="K38">
        <v>55</v>
      </c>
      <c r="L38">
        <v>1</v>
      </c>
      <c r="N38" t="s">
        <v>1559</v>
      </c>
    </row>
    <row r="39" spans="9:15" x14ac:dyDescent="0.3">
      <c r="I39" t="s">
        <v>1560</v>
      </c>
      <c r="J39" t="s">
        <v>1561</v>
      </c>
      <c r="K39">
        <v>45</v>
      </c>
      <c r="L39">
        <v>0</v>
      </c>
      <c r="N39" t="s">
        <v>1562</v>
      </c>
    </row>
    <row r="40" spans="9:15" x14ac:dyDescent="0.3">
      <c r="I40" t="s">
        <v>1563</v>
      </c>
      <c r="J40" t="s">
        <v>1564</v>
      </c>
      <c r="K40">
        <v>40</v>
      </c>
      <c r="L40">
        <v>0</v>
      </c>
      <c r="N40" s="35" t="s">
        <v>2222</v>
      </c>
    </row>
    <row r="41" spans="9:15" x14ac:dyDescent="0.3">
      <c r="I41" t="s">
        <v>1565</v>
      </c>
      <c r="J41" t="s">
        <v>1566</v>
      </c>
      <c r="K41">
        <v>40</v>
      </c>
      <c r="L41">
        <v>0</v>
      </c>
      <c r="N41" s="35" t="s">
        <v>2223</v>
      </c>
    </row>
    <row r="42" spans="9:15" x14ac:dyDescent="0.3">
      <c r="I42" t="s">
        <v>1567</v>
      </c>
      <c r="J42" t="s">
        <v>1568</v>
      </c>
      <c r="K42">
        <v>40</v>
      </c>
      <c r="L42">
        <v>0</v>
      </c>
      <c r="N42" s="35" t="s">
        <v>2224</v>
      </c>
    </row>
    <row r="43" spans="9:15" x14ac:dyDescent="0.3">
      <c r="I43" t="s">
        <v>1569</v>
      </c>
      <c r="J43" t="s">
        <v>1570</v>
      </c>
      <c r="K43">
        <v>35</v>
      </c>
      <c r="L43">
        <v>0</v>
      </c>
    </row>
    <row r="44" spans="9:15" x14ac:dyDescent="0.3">
      <c r="I44" t="s">
        <v>1571</v>
      </c>
      <c r="J44" t="s">
        <v>1572</v>
      </c>
      <c r="K44">
        <v>35</v>
      </c>
      <c r="L44">
        <v>0</v>
      </c>
    </row>
    <row r="45" spans="9:15" x14ac:dyDescent="0.3">
      <c r="I45" t="s">
        <v>1573</v>
      </c>
      <c r="J45" t="s">
        <v>1574</v>
      </c>
      <c r="K45">
        <v>35</v>
      </c>
      <c r="L45">
        <v>0</v>
      </c>
    </row>
    <row r="46" spans="9:15" x14ac:dyDescent="0.3">
      <c r="I46" t="s">
        <v>1575</v>
      </c>
      <c r="J46" t="s">
        <v>1576</v>
      </c>
      <c r="K46">
        <v>25</v>
      </c>
      <c r="L46">
        <v>1</v>
      </c>
    </row>
    <row r="47" spans="9:15" x14ac:dyDescent="0.3">
      <c r="I47" t="s">
        <v>1577</v>
      </c>
      <c r="J47" t="s">
        <v>1578</v>
      </c>
      <c r="K47">
        <v>25</v>
      </c>
      <c r="L47">
        <v>1</v>
      </c>
    </row>
    <row r="48" spans="9:15" x14ac:dyDescent="0.3">
      <c r="I48" t="s">
        <v>1579</v>
      </c>
      <c r="J48" t="s">
        <v>1580</v>
      </c>
      <c r="K48">
        <v>20</v>
      </c>
      <c r="L48">
        <v>0</v>
      </c>
    </row>
    <row r="49" spans="9:14" x14ac:dyDescent="0.3">
      <c r="I49" t="s">
        <v>1581</v>
      </c>
      <c r="J49" t="s">
        <v>1582</v>
      </c>
      <c r="K49">
        <v>15</v>
      </c>
      <c r="L49">
        <v>0</v>
      </c>
      <c r="N49" s="35" t="s">
        <v>2225</v>
      </c>
    </row>
    <row r="50" spans="9:14" x14ac:dyDescent="0.3">
      <c r="I50" t="s">
        <v>1583</v>
      </c>
      <c r="J50" t="s">
        <v>1584</v>
      </c>
      <c r="K50">
        <v>10</v>
      </c>
      <c r="L50">
        <v>0</v>
      </c>
      <c r="N50" t="s">
        <v>1585</v>
      </c>
    </row>
    <row r="51" spans="9:14" x14ac:dyDescent="0.3">
      <c r="I51" t="s">
        <v>1586</v>
      </c>
      <c r="J51" t="s">
        <v>1587</v>
      </c>
      <c r="K51">
        <v>10</v>
      </c>
      <c r="L51">
        <v>2</v>
      </c>
      <c r="N51" t="s">
        <v>1588</v>
      </c>
    </row>
    <row r="52" spans="9:14" x14ac:dyDescent="0.3">
      <c r="I52" t="s">
        <v>1589</v>
      </c>
      <c r="J52" t="s">
        <v>1590</v>
      </c>
      <c r="K52">
        <v>5</v>
      </c>
      <c r="L52">
        <v>1</v>
      </c>
      <c r="N52" t="s">
        <v>1591</v>
      </c>
    </row>
    <row r="53" spans="9:14" x14ac:dyDescent="0.3">
      <c r="I53" t="s">
        <v>1592</v>
      </c>
      <c r="J53" t="s">
        <v>1593</v>
      </c>
      <c r="K53">
        <v>5</v>
      </c>
      <c r="L53">
        <v>2</v>
      </c>
    </row>
    <row r="54" spans="9:14" x14ac:dyDescent="0.3">
      <c r="I54" t="s">
        <v>1594</v>
      </c>
      <c r="J54" t="s">
        <v>1595</v>
      </c>
      <c r="K54">
        <v>0</v>
      </c>
      <c r="L54">
        <v>2</v>
      </c>
    </row>
    <row r="55" spans="9:14" x14ac:dyDescent="0.3">
      <c r="I55" t="s">
        <v>1596</v>
      </c>
      <c r="J55" t="s">
        <v>1597</v>
      </c>
      <c r="K55">
        <v>-20</v>
      </c>
      <c r="L55">
        <v>5</v>
      </c>
    </row>
  </sheetData>
  <conditionalFormatting sqref="K3:K56">
    <cfRule type="top10" dxfId="23" priority="1" rank="1"/>
    <cfRule type="top10" dxfId="22" priority="2" rank="3"/>
    <cfRule type="top10" dxfId="21" priority="3" rank="5"/>
  </conditionalFormatting>
  <conditionalFormatting sqref="L3:L56">
    <cfRule type="top10" dxfId="20" priority="4" rank="1"/>
    <cfRule type="top10" dxfId="19" priority="5" rank="3"/>
    <cfRule type="top10" dxfId="18" priority="6" rank="5"/>
  </conditionalFormatting>
  <pageMargins left="0.7" right="0.7" top="0.75" bottom="0.75" header="0.3" footer="0.3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Joueurs</vt:lpstr>
      <vt:lpstr>Classement</vt:lpstr>
      <vt:lpstr>Équipes - Complet</vt:lpstr>
      <vt:lpstr>Individuel - PPM</vt:lpstr>
      <vt:lpstr>Individuel - Complet</vt:lpstr>
      <vt:lpstr>Compé 3 Match 1 (Régulière,CÉGE</vt:lpstr>
      <vt:lpstr>Compé 3 Match 2 (Régulière,CÉGE</vt:lpstr>
      <vt:lpstr>Compé 3 Match 3 (Régulière,CÉGE</vt:lpstr>
      <vt:lpstr>Compé 3 Match 4 (Régulière,CÉGE</vt:lpstr>
      <vt:lpstr>Compé 3 Match 5 (Régulière,CÉGE</vt:lpstr>
      <vt:lpstr>Compé 3 Match 6 (Régulière)</vt:lpstr>
      <vt:lpstr>Compé 3 Match 6 (CÉGEP-Universi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marik</dc:creator>
  <cp:lastModifiedBy>Fábio de Carvalho</cp:lastModifiedBy>
  <dcterms:created xsi:type="dcterms:W3CDTF">2022-01-18T23:33:13Z</dcterms:created>
  <dcterms:modified xsi:type="dcterms:W3CDTF">2022-01-23T03:27:55Z</dcterms:modified>
</cp:coreProperties>
</file>