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My Documents\Génies\2023\"/>
    </mc:Choice>
  </mc:AlternateContent>
  <xr:revisionPtr revIDLastSave="0" documentId="13_ncr:1_{361BA31F-EEFB-4680-A2D6-0B9DDCBC1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raire 1re" sheetId="45" r:id="rId1"/>
    <sheet name="Tableaux 1re" sheetId="27" r:id="rId2"/>
    <sheet name="Pyramides 1re" sheetId="6" r:id="rId3"/>
    <sheet name="Érudition 1re" sheetId="28" r:id="rId4"/>
    <sheet name="Horaire 2e" sheetId="46" r:id="rId5"/>
    <sheet name="Tableaux 2e" sheetId="35" r:id="rId6"/>
    <sheet name="Pyramides 2e" sheetId="50" r:id="rId7"/>
    <sheet name="Érudition 2e" sheetId="29" r:id="rId8"/>
    <sheet name="Horaire 3e" sheetId="47" r:id="rId9"/>
    <sheet name="Tableaux 3e" sheetId="44" r:id="rId10"/>
    <sheet name="Pyramides 3e" sheetId="51" r:id="rId11"/>
    <sheet name="Érudition 3e" sheetId="30" r:id="rId12"/>
    <sheet name="Horaire 4e" sheetId="48" r:id="rId13"/>
    <sheet name="Tableaux 4e" sheetId="41" r:id="rId14"/>
    <sheet name="Pyramide 4e" sheetId="52" r:id="rId15"/>
    <sheet name="Érudition 4e" sheetId="31" r:id="rId16"/>
    <sheet name="Pyramide 4e Aristote" sheetId="24" state="hidden" r:id="rId17"/>
    <sheet name="Horaire 5e" sheetId="49" r:id="rId18"/>
    <sheet name="Tableaux 5e" sheetId="42" r:id="rId19"/>
    <sheet name="Pyramide 5e" sheetId="53" r:id="rId20"/>
    <sheet name="Érudition 5e" sheetId="33" r:id="rId21"/>
    <sheet name="Feuil1" sheetId="54" state="hidden" r:id="rId22"/>
  </sheets>
  <definedNames>
    <definedName name="_xlnm.Print_Area" localSheetId="3">'Érudition 1re'!$A$3:$G$8</definedName>
    <definedName name="_xlnm.Print_Area" localSheetId="7">'Érudition 2e'!$A$3:$G$8</definedName>
    <definedName name="_xlnm.Print_Area" localSheetId="11">'Érudition 3e'!$A$3:$G$12</definedName>
    <definedName name="_xlnm.Print_Area" localSheetId="15">'Érudition 4e'!$A$3:$G$12</definedName>
    <definedName name="_xlnm.Print_Area" localSheetId="20">'Érudition 5e'!$A$3:$G$12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52" l="1"/>
  <c r="C28" i="52"/>
  <c r="C18" i="52"/>
  <c r="C8" i="52"/>
  <c r="M38" i="52"/>
  <c r="M28" i="52"/>
  <c r="M18" i="52"/>
  <c r="M8" i="52"/>
  <c r="C38" i="53"/>
  <c r="C28" i="53"/>
  <c r="C18" i="53"/>
  <c r="C8" i="53"/>
  <c r="M38" i="53"/>
  <c r="M28" i="53"/>
  <c r="M18" i="53"/>
  <c r="M8" i="53"/>
  <c r="F18" i="53"/>
  <c r="F8" i="53"/>
  <c r="F38" i="53"/>
  <c r="F28" i="53"/>
  <c r="J38" i="53"/>
  <c r="J28" i="53"/>
  <c r="J18" i="53"/>
  <c r="J8" i="53"/>
  <c r="C48" i="27"/>
  <c r="C45" i="27"/>
  <c r="C107" i="54"/>
  <c r="C108" i="54"/>
  <c r="C109" i="54"/>
  <c r="C110" i="54"/>
  <c r="C111" i="54"/>
  <c r="C112" i="54"/>
  <c r="C113" i="54"/>
  <c r="C114" i="54"/>
  <c r="C115" i="54"/>
  <c r="C116" i="54"/>
  <c r="C117" i="54"/>
  <c r="C118" i="54"/>
  <c r="C119" i="54"/>
  <c r="C120" i="54"/>
  <c r="C121" i="54"/>
  <c r="C122" i="54"/>
  <c r="C123" i="54"/>
  <c r="C124" i="54"/>
  <c r="C125" i="54"/>
  <c r="C126" i="54"/>
  <c r="C127" i="54"/>
  <c r="C128" i="54"/>
  <c r="C129" i="54"/>
  <c r="C130" i="54"/>
  <c r="C131" i="54"/>
  <c r="C132" i="54"/>
  <c r="C133" i="54"/>
  <c r="C134" i="54"/>
  <c r="C135" i="54"/>
  <c r="C136" i="54"/>
  <c r="C137" i="54"/>
  <c r="C138" i="54"/>
  <c r="C139" i="54"/>
  <c r="C140" i="54"/>
  <c r="C141" i="54"/>
  <c r="C142" i="54"/>
  <c r="C143" i="54"/>
  <c r="C144" i="54"/>
  <c r="C145" i="54"/>
  <c r="C146" i="54"/>
  <c r="C147" i="54"/>
  <c r="C148" i="54"/>
  <c r="C149" i="54"/>
  <c r="C150" i="54"/>
  <c r="C151" i="54"/>
  <c r="C152" i="54"/>
  <c r="C153" i="54"/>
  <c r="C154" i="54"/>
  <c r="C155" i="54"/>
  <c r="C156" i="54"/>
  <c r="C157" i="54"/>
  <c r="C158" i="54"/>
  <c r="C159" i="54"/>
  <c r="C160" i="54"/>
  <c r="C161" i="54"/>
  <c r="C162" i="54"/>
  <c r="C163" i="54"/>
  <c r="C164" i="54"/>
  <c r="C165" i="54"/>
  <c r="C166" i="54"/>
  <c r="C167" i="54"/>
  <c r="C168" i="54"/>
  <c r="C169" i="54"/>
  <c r="C170" i="54"/>
  <c r="C171" i="54"/>
  <c r="C172" i="54"/>
  <c r="C173" i="54"/>
  <c r="C174" i="54"/>
  <c r="C175" i="54"/>
  <c r="C176" i="54"/>
  <c r="C177" i="54"/>
  <c r="C178" i="54"/>
  <c r="C179" i="54"/>
  <c r="C180" i="54"/>
  <c r="C181" i="54"/>
  <c r="C182" i="54"/>
  <c r="C183" i="54"/>
  <c r="C184" i="54"/>
  <c r="C185" i="54"/>
  <c r="C186" i="54"/>
  <c r="C187" i="54"/>
  <c r="C188" i="54"/>
  <c r="C189" i="54"/>
  <c r="C190" i="54"/>
  <c r="C191" i="54"/>
  <c r="C192" i="54"/>
  <c r="C193" i="54"/>
  <c r="C194" i="54"/>
  <c r="C195" i="54"/>
  <c r="C196" i="54"/>
  <c r="C197" i="54"/>
  <c r="C198" i="54"/>
  <c r="C199" i="54"/>
  <c r="C200" i="54"/>
  <c r="C201" i="54"/>
  <c r="C202" i="54"/>
  <c r="C203" i="54"/>
  <c r="C204" i="54"/>
  <c r="C205" i="54"/>
  <c r="C206" i="54"/>
  <c r="C207" i="54"/>
  <c r="C208" i="54"/>
  <c r="C209" i="54"/>
  <c r="C210" i="54"/>
  <c r="C211" i="54"/>
  <c r="C212" i="54"/>
  <c r="C213" i="54"/>
  <c r="C214" i="54"/>
  <c r="C215" i="54"/>
  <c r="C216" i="54"/>
  <c r="C217" i="54"/>
  <c r="C218" i="54"/>
  <c r="C219" i="54"/>
  <c r="C220" i="54"/>
  <c r="C221" i="54"/>
  <c r="C222" i="54"/>
  <c r="C223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C103" i="54"/>
  <c r="C104" i="54"/>
  <c r="C105" i="54"/>
  <c r="C106" i="54"/>
  <c r="C2" i="54"/>
  <c r="C3" i="54"/>
  <c r="C4" i="54"/>
  <c r="C5" i="54"/>
  <c r="C6" i="54"/>
  <c r="C7" i="54"/>
  <c r="C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1" i="54"/>
  <c r="G21" i="30"/>
  <c r="F21" i="30"/>
  <c r="E21" i="30"/>
  <c r="D25" i="48"/>
  <c r="F38" i="52"/>
  <c r="F28" i="52"/>
  <c r="J38" i="52"/>
  <c r="J28" i="52"/>
  <c r="F18" i="52"/>
  <c r="F8" i="52"/>
  <c r="J18" i="52"/>
  <c r="J8" i="52"/>
  <c r="F30" i="29"/>
  <c r="G30" i="29"/>
  <c r="E30" i="29" s="1"/>
  <c r="H37" i="44"/>
  <c r="H36" i="44"/>
  <c r="H35" i="44"/>
  <c r="H18" i="44"/>
  <c r="H17" i="44"/>
  <c r="H16" i="44"/>
  <c r="H37" i="35"/>
  <c r="H36" i="35"/>
  <c r="H35" i="35"/>
  <c r="F52" i="29"/>
  <c r="G52" i="29"/>
  <c r="E52" i="29" s="1"/>
  <c r="D7" i="35"/>
  <c r="E8" i="35"/>
  <c r="F16" i="35"/>
  <c r="G16" i="29"/>
  <c r="F16" i="29"/>
  <c r="E16" i="29"/>
  <c r="G37" i="29"/>
  <c r="F37" i="29"/>
  <c r="E37" i="29"/>
  <c r="H41" i="53"/>
  <c r="H35" i="53"/>
  <c r="H31" i="53"/>
  <c r="H25" i="53"/>
  <c r="H21" i="53"/>
  <c r="H15" i="53"/>
  <c r="H11" i="53"/>
  <c r="H5" i="53"/>
  <c r="H41" i="51"/>
  <c r="M38" i="51"/>
  <c r="J38" i="51"/>
  <c r="F38" i="51"/>
  <c r="C38" i="51"/>
  <c r="H35" i="51"/>
  <c r="H31" i="51"/>
  <c r="M28" i="51"/>
  <c r="J28" i="51"/>
  <c r="F28" i="51"/>
  <c r="C28" i="51"/>
  <c r="H25" i="51"/>
  <c r="H21" i="51"/>
  <c r="M18" i="51"/>
  <c r="J18" i="51"/>
  <c r="F18" i="51"/>
  <c r="C18" i="51"/>
  <c r="H15" i="51"/>
  <c r="H11" i="51"/>
  <c r="M8" i="51"/>
  <c r="J8" i="51"/>
  <c r="F8" i="51"/>
  <c r="C8" i="51"/>
  <c r="H5" i="51"/>
  <c r="H41" i="52"/>
  <c r="H35" i="52"/>
  <c r="H31" i="52"/>
  <c r="H25" i="52"/>
  <c r="H21" i="52"/>
  <c r="H15" i="52"/>
  <c r="H11" i="52"/>
  <c r="H5" i="52"/>
  <c r="H27" i="49"/>
  <c r="D27" i="49"/>
  <c r="H26" i="49"/>
  <c r="D26" i="49"/>
  <c r="H25" i="49"/>
  <c r="D25" i="49"/>
  <c r="H24" i="49"/>
  <c r="D24" i="49"/>
  <c r="H23" i="49"/>
  <c r="D23" i="49"/>
  <c r="H22" i="49"/>
  <c r="D22" i="49"/>
  <c r="H21" i="49"/>
  <c r="D21" i="49"/>
  <c r="H20" i="49"/>
  <c r="D20" i="49"/>
  <c r="H19" i="49"/>
  <c r="D19" i="49"/>
  <c r="H18" i="49"/>
  <c r="D18" i="49"/>
  <c r="H17" i="49"/>
  <c r="D17" i="49"/>
  <c r="H16" i="49"/>
  <c r="D16" i="49"/>
  <c r="H15" i="49"/>
  <c r="D15" i="49"/>
  <c r="H14" i="49"/>
  <c r="D14" i="49"/>
  <c r="H13" i="49"/>
  <c r="D13" i="49"/>
  <c r="H12" i="49"/>
  <c r="D12" i="49"/>
  <c r="H11" i="49"/>
  <c r="D11" i="49"/>
  <c r="H10" i="49"/>
  <c r="D10" i="49"/>
  <c r="H9" i="49"/>
  <c r="D9" i="49"/>
  <c r="H8" i="49"/>
  <c r="D8" i="49"/>
  <c r="H7" i="49"/>
  <c r="D7" i="49"/>
  <c r="H6" i="49"/>
  <c r="D6" i="49"/>
  <c r="H5" i="49"/>
  <c r="D5" i="49"/>
  <c r="H4" i="49"/>
  <c r="D4" i="49"/>
  <c r="H31" i="45"/>
  <c r="H31" i="46"/>
  <c r="H31" i="47"/>
  <c r="H27" i="48"/>
  <c r="H23" i="48"/>
  <c r="H22" i="48"/>
  <c r="D23" i="48"/>
  <c r="D22" i="48"/>
  <c r="H19" i="48"/>
  <c r="H18" i="48"/>
  <c r="H17" i="48"/>
  <c r="H16" i="48"/>
  <c r="D19" i="48"/>
  <c r="D18" i="48"/>
  <c r="D17" i="48"/>
  <c r="D16" i="48"/>
  <c r="H21" i="48"/>
  <c r="D21" i="48"/>
  <c r="H20" i="48"/>
  <c r="D20" i="48"/>
  <c r="H25" i="48"/>
  <c r="H24" i="48"/>
  <c r="D24" i="48"/>
  <c r="D27" i="48"/>
  <c r="H26" i="48"/>
  <c r="D26" i="48"/>
  <c r="H33" i="47"/>
  <c r="D33" i="47"/>
  <c r="H32" i="47"/>
  <c r="D32" i="47"/>
  <c r="D31" i="47"/>
  <c r="H30" i="47"/>
  <c r="D30" i="47"/>
  <c r="H29" i="47"/>
  <c r="D29" i="47"/>
  <c r="H28" i="47"/>
  <c r="D28" i="47"/>
  <c r="H27" i="47"/>
  <c r="D27" i="47"/>
  <c r="H26" i="47"/>
  <c r="D26" i="47"/>
  <c r="H25" i="47"/>
  <c r="D25" i="47"/>
  <c r="H24" i="47"/>
  <c r="D24" i="47"/>
  <c r="H23" i="47"/>
  <c r="D23" i="47"/>
  <c r="H22" i="47"/>
  <c r="D22" i="47"/>
  <c r="H21" i="47"/>
  <c r="D21" i="47"/>
  <c r="H20" i="47"/>
  <c r="D20" i="47"/>
  <c r="H19" i="47"/>
  <c r="D19" i="47"/>
  <c r="H18" i="47"/>
  <c r="D18" i="47"/>
  <c r="H17" i="47"/>
  <c r="D17" i="47"/>
  <c r="H16" i="47"/>
  <c r="D16" i="47"/>
  <c r="H15" i="47"/>
  <c r="D15" i="47"/>
  <c r="H14" i="47"/>
  <c r="D14" i="47"/>
  <c r="H13" i="47"/>
  <c r="D13" i="47"/>
  <c r="H12" i="47"/>
  <c r="D12" i="47"/>
  <c r="H11" i="47"/>
  <c r="D11" i="47"/>
  <c r="H10" i="47"/>
  <c r="D10" i="47"/>
  <c r="H9" i="47"/>
  <c r="D9" i="47"/>
  <c r="H8" i="47"/>
  <c r="D8" i="47"/>
  <c r="H7" i="47"/>
  <c r="D7" i="47"/>
  <c r="H6" i="47"/>
  <c r="D6" i="47"/>
  <c r="H5" i="47"/>
  <c r="D5" i="47"/>
  <c r="H4" i="47"/>
  <c r="D4" i="47"/>
  <c r="M38" i="50"/>
  <c r="J38" i="50"/>
  <c r="F38" i="50"/>
  <c r="C38" i="50"/>
  <c r="M28" i="50"/>
  <c r="J28" i="50"/>
  <c r="F28" i="50"/>
  <c r="C28" i="50"/>
  <c r="M18" i="50"/>
  <c r="J18" i="50"/>
  <c r="F18" i="50"/>
  <c r="C18" i="50"/>
  <c r="M8" i="50"/>
  <c r="J8" i="50"/>
  <c r="F8" i="50"/>
  <c r="C8" i="50"/>
  <c r="H33" i="46"/>
  <c r="D33" i="46"/>
  <c r="H32" i="46"/>
  <c r="D32" i="46"/>
  <c r="D31" i="46"/>
  <c r="H30" i="46"/>
  <c r="D30" i="46"/>
  <c r="H29" i="46"/>
  <c r="D29" i="46"/>
  <c r="H28" i="46"/>
  <c r="D28" i="46"/>
  <c r="H27" i="46"/>
  <c r="D27" i="46"/>
  <c r="H26" i="46"/>
  <c r="D26" i="46"/>
  <c r="H25" i="46"/>
  <c r="D25" i="46"/>
  <c r="H24" i="46"/>
  <c r="D24" i="46"/>
  <c r="H23" i="46"/>
  <c r="D23" i="46"/>
  <c r="H22" i="46"/>
  <c r="D22" i="46"/>
  <c r="H21" i="46"/>
  <c r="D21" i="46"/>
  <c r="H20" i="46"/>
  <c r="D20" i="46"/>
  <c r="H19" i="46"/>
  <c r="D19" i="46"/>
  <c r="H18" i="46"/>
  <c r="D18" i="46"/>
  <c r="H17" i="46"/>
  <c r="D17" i="46"/>
  <c r="H16" i="46"/>
  <c r="D16" i="46"/>
  <c r="H15" i="46"/>
  <c r="D15" i="46"/>
  <c r="H14" i="46"/>
  <c r="D14" i="46"/>
  <c r="H13" i="46"/>
  <c r="D13" i="46"/>
  <c r="H12" i="46"/>
  <c r="D12" i="46"/>
  <c r="H11" i="46"/>
  <c r="D11" i="46"/>
  <c r="H10" i="46"/>
  <c r="D10" i="46"/>
  <c r="H9" i="46"/>
  <c r="D9" i="46"/>
  <c r="H8" i="46"/>
  <c r="D8" i="46"/>
  <c r="H7" i="46"/>
  <c r="D7" i="46"/>
  <c r="H6" i="46"/>
  <c r="D6" i="46"/>
  <c r="H5" i="46"/>
  <c r="D5" i="46"/>
  <c r="H4" i="46"/>
  <c r="D4" i="46"/>
  <c r="M38" i="6"/>
  <c r="M18" i="6"/>
  <c r="M28" i="6"/>
  <c r="M8" i="6"/>
  <c r="J38" i="6"/>
  <c r="J28" i="6"/>
  <c r="F38" i="6"/>
  <c r="F28" i="6"/>
  <c r="F18" i="6"/>
  <c r="F8" i="6"/>
  <c r="C18" i="6"/>
  <c r="C38" i="6"/>
  <c r="C28" i="6"/>
  <c r="C8" i="6"/>
  <c r="E19" i="42"/>
  <c r="D19" i="42"/>
  <c r="C19" i="42"/>
  <c r="E18" i="42"/>
  <c r="D18" i="42"/>
  <c r="C18" i="42"/>
  <c r="E17" i="42"/>
  <c r="D17" i="42"/>
  <c r="C17" i="42"/>
  <c r="E16" i="42"/>
  <c r="D16" i="42"/>
  <c r="C16" i="42"/>
  <c r="E10" i="42"/>
  <c r="D10" i="42"/>
  <c r="C10" i="42"/>
  <c r="E9" i="42"/>
  <c r="D9" i="42"/>
  <c r="C9" i="42"/>
  <c r="E8" i="42"/>
  <c r="D8" i="42"/>
  <c r="C8" i="42"/>
  <c r="E7" i="42"/>
  <c r="D7" i="42"/>
  <c r="C7" i="42"/>
  <c r="E19" i="41"/>
  <c r="E18" i="41"/>
  <c r="E17" i="41"/>
  <c r="E16" i="41"/>
  <c r="D19" i="41"/>
  <c r="D18" i="41"/>
  <c r="D17" i="41"/>
  <c r="D16" i="41"/>
  <c r="C19" i="41"/>
  <c r="C18" i="41"/>
  <c r="C17" i="41"/>
  <c r="C16" i="41"/>
  <c r="E10" i="41"/>
  <c r="E9" i="41"/>
  <c r="E8" i="41"/>
  <c r="E7" i="41"/>
  <c r="D10" i="41"/>
  <c r="D9" i="41"/>
  <c r="D8" i="41"/>
  <c r="D7" i="41"/>
  <c r="C10" i="41"/>
  <c r="C9" i="41"/>
  <c r="C8" i="41"/>
  <c r="C7" i="41"/>
  <c r="E48" i="44"/>
  <c r="D48" i="44"/>
  <c r="C48" i="44"/>
  <c r="E47" i="44"/>
  <c r="D47" i="44"/>
  <c r="C47" i="44"/>
  <c r="E46" i="44"/>
  <c r="D46" i="44"/>
  <c r="C46" i="44"/>
  <c r="E45" i="44"/>
  <c r="D45" i="44"/>
  <c r="C45" i="44"/>
  <c r="E37" i="44"/>
  <c r="D37" i="44"/>
  <c r="E36" i="44"/>
  <c r="C36" i="44"/>
  <c r="D35" i="44"/>
  <c r="C35" i="44"/>
  <c r="E28" i="44"/>
  <c r="D28" i="44"/>
  <c r="E27" i="44"/>
  <c r="C27" i="44"/>
  <c r="D26" i="44"/>
  <c r="C26" i="44"/>
  <c r="E18" i="44"/>
  <c r="D18" i="44"/>
  <c r="E17" i="44"/>
  <c r="C17" i="44"/>
  <c r="D16" i="44"/>
  <c r="C16" i="44"/>
  <c r="E9" i="44"/>
  <c r="D9" i="44"/>
  <c r="E8" i="44"/>
  <c r="C8" i="44"/>
  <c r="D7" i="44"/>
  <c r="C7" i="44"/>
  <c r="E48" i="35"/>
  <c r="D48" i="35"/>
  <c r="C48" i="35"/>
  <c r="E47" i="35"/>
  <c r="D47" i="35"/>
  <c r="C47" i="35"/>
  <c r="E46" i="35"/>
  <c r="D46" i="35"/>
  <c r="C46" i="35"/>
  <c r="E45" i="35"/>
  <c r="D45" i="35"/>
  <c r="C45" i="35"/>
  <c r="E37" i="35"/>
  <c r="D37" i="35"/>
  <c r="E36" i="35"/>
  <c r="F36" i="35" s="1"/>
  <c r="C36" i="35"/>
  <c r="D35" i="35"/>
  <c r="C35" i="35"/>
  <c r="E28" i="35"/>
  <c r="D28" i="35"/>
  <c r="E27" i="35"/>
  <c r="F27" i="35" s="1"/>
  <c r="C27" i="35"/>
  <c r="D26" i="35"/>
  <c r="C26" i="35"/>
  <c r="E18" i="35"/>
  <c r="D18" i="35"/>
  <c r="E17" i="35"/>
  <c r="C17" i="35"/>
  <c r="D16" i="35"/>
  <c r="C16" i="35"/>
  <c r="E9" i="35"/>
  <c r="F8" i="35" s="1"/>
  <c r="D9" i="35"/>
  <c r="C8" i="35"/>
  <c r="C7" i="35"/>
  <c r="E47" i="27"/>
  <c r="E46" i="27"/>
  <c r="E48" i="27"/>
  <c r="E45" i="27"/>
  <c r="D48" i="27"/>
  <c r="D46" i="27"/>
  <c r="D47" i="27"/>
  <c r="D45" i="27"/>
  <c r="C47" i="27"/>
  <c r="C46" i="27"/>
  <c r="E37" i="27"/>
  <c r="E36" i="27"/>
  <c r="D37" i="27"/>
  <c r="D35" i="27"/>
  <c r="C36" i="27"/>
  <c r="C35" i="27"/>
  <c r="E28" i="27"/>
  <c r="E27" i="27"/>
  <c r="D28" i="27"/>
  <c r="D26" i="27"/>
  <c r="C27" i="27"/>
  <c r="C26" i="27"/>
  <c r="E18" i="27"/>
  <c r="E17" i="27"/>
  <c r="D18" i="27"/>
  <c r="D16" i="27"/>
  <c r="C17" i="27"/>
  <c r="C16" i="27"/>
  <c r="E8" i="27"/>
  <c r="E9" i="27"/>
  <c r="D9" i="27"/>
  <c r="D7" i="27"/>
  <c r="C8" i="27"/>
  <c r="C7" i="27"/>
  <c r="H14" i="48"/>
  <c r="H11" i="48"/>
  <c r="H7" i="48"/>
  <c r="H15" i="48"/>
  <c r="H10" i="48"/>
  <c r="D7" i="48"/>
  <c r="D9" i="48"/>
  <c r="H12" i="48"/>
  <c r="H9" i="48"/>
  <c r="H5" i="48"/>
  <c r="H13" i="48"/>
  <c r="D12" i="48"/>
  <c r="D13" i="48"/>
  <c r="H8" i="48"/>
  <c r="D5" i="48"/>
  <c r="D15" i="48"/>
  <c r="D11" i="48"/>
  <c r="D14" i="48"/>
  <c r="D10" i="48"/>
  <c r="H6" i="48"/>
  <c r="D6" i="48"/>
  <c r="D8" i="48"/>
  <c r="H4" i="48"/>
  <c r="D4" i="48"/>
  <c r="H30" i="45"/>
  <c r="H29" i="45"/>
  <c r="H28" i="45"/>
  <c r="D31" i="45"/>
  <c r="D30" i="45"/>
  <c r="D29" i="45"/>
  <c r="D28" i="45"/>
  <c r="H25" i="45"/>
  <c r="H24" i="45"/>
  <c r="H23" i="45"/>
  <c r="H22" i="45"/>
  <c r="D25" i="45"/>
  <c r="D24" i="45"/>
  <c r="D23" i="45"/>
  <c r="D22" i="45"/>
  <c r="H19" i="45"/>
  <c r="H18" i="45"/>
  <c r="H17" i="45"/>
  <c r="H16" i="45"/>
  <c r="D19" i="45"/>
  <c r="D18" i="45"/>
  <c r="D17" i="45"/>
  <c r="D16" i="45"/>
  <c r="H32" i="45"/>
  <c r="H27" i="45"/>
  <c r="H21" i="45"/>
  <c r="D21" i="45"/>
  <c r="H33" i="45"/>
  <c r="H26" i="45"/>
  <c r="H20" i="45"/>
  <c r="D27" i="45"/>
  <c r="D33" i="45"/>
  <c r="D32" i="45"/>
  <c r="D20" i="45"/>
  <c r="D26" i="45"/>
  <c r="H15" i="45"/>
  <c r="H11" i="45"/>
  <c r="H7" i="45"/>
  <c r="D15" i="45"/>
  <c r="D11" i="45"/>
  <c r="D7" i="45"/>
  <c r="H14" i="45"/>
  <c r="H10" i="45"/>
  <c r="H6" i="45"/>
  <c r="D14" i="45"/>
  <c r="D10" i="45"/>
  <c r="D6" i="45"/>
  <c r="H13" i="45"/>
  <c r="H9" i="45"/>
  <c r="H5" i="45"/>
  <c r="D13" i="45"/>
  <c r="D9" i="45"/>
  <c r="D5" i="45"/>
  <c r="H12" i="45"/>
  <c r="H8" i="45"/>
  <c r="D12" i="45"/>
  <c r="H4" i="45"/>
  <c r="D8" i="45"/>
  <c r="D4" i="45"/>
  <c r="G14" i="28"/>
  <c r="E14" i="28"/>
  <c r="F14" i="28"/>
  <c r="G35" i="28"/>
  <c r="F35" i="28"/>
  <c r="E35" i="28"/>
  <c r="G40" i="28"/>
  <c r="F40" i="28"/>
  <c r="E40" i="28"/>
  <c r="G34" i="28"/>
  <c r="E34" i="28"/>
  <c r="F34" i="28"/>
  <c r="G49" i="28"/>
  <c r="E49" i="28"/>
  <c r="F49" i="28"/>
  <c r="G17" i="28"/>
  <c r="E17" i="28"/>
  <c r="F17" i="28"/>
  <c r="G45" i="28"/>
  <c r="E45" i="28"/>
  <c r="F45" i="28"/>
  <c r="G20" i="28"/>
  <c r="E20" i="28"/>
  <c r="F20" i="28"/>
  <c r="G45" i="33"/>
  <c r="E45" i="33"/>
  <c r="F45" i="33"/>
  <c r="G44" i="33"/>
  <c r="E44" i="33"/>
  <c r="F44" i="33"/>
  <c r="G43" i="33"/>
  <c r="E43" i="33"/>
  <c r="F43" i="33"/>
  <c r="G42" i="33"/>
  <c r="E42" i="33"/>
  <c r="F42" i="33"/>
  <c r="G41" i="33"/>
  <c r="E41" i="33"/>
  <c r="F41" i="33"/>
  <c r="G40" i="33"/>
  <c r="E40" i="33"/>
  <c r="F40" i="33"/>
  <c r="G39" i="33"/>
  <c r="E39" i="33"/>
  <c r="F39" i="33"/>
  <c r="G38" i="33"/>
  <c r="E38" i="33"/>
  <c r="F38" i="33"/>
  <c r="G36" i="33"/>
  <c r="F36" i="33"/>
  <c r="G11" i="33"/>
  <c r="E11" i="33"/>
  <c r="F11" i="33"/>
  <c r="G12" i="33"/>
  <c r="E12" i="33"/>
  <c r="F12" i="33"/>
  <c r="G34" i="33"/>
  <c r="E34" i="33"/>
  <c r="F34" i="33"/>
  <c r="G8" i="33"/>
  <c r="E8" i="33"/>
  <c r="F8" i="33"/>
  <c r="G5" i="33"/>
  <c r="E5" i="33"/>
  <c r="F5" i="33"/>
  <c r="G9" i="33"/>
  <c r="E9" i="33"/>
  <c r="F9" i="33"/>
  <c r="G25" i="33"/>
  <c r="E25" i="33"/>
  <c r="F25" i="33"/>
  <c r="G29" i="33"/>
  <c r="E29" i="33"/>
  <c r="F29" i="33"/>
  <c r="G31" i="33"/>
  <c r="E31" i="33"/>
  <c r="F31" i="33"/>
  <c r="G37" i="33"/>
  <c r="F37" i="33"/>
  <c r="G27" i="33"/>
  <c r="E27" i="33"/>
  <c r="F27" i="33"/>
  <c r="G23" i="33"/>
  <c r="E23" i="33"/>
  <c r="F23" i="33"/>
  <c r="G13" i="33"/>
  <c r="E13" i="33"/>
  <c r="F13" i="33"/>
  <c r="G4" i="33"/>
  <c r="E4" i="33"/>
  <c r="F4" i="33"/>
  <c r="G32" i="33"/>
  <c r="E32" i="33"/>
  <c r="F32" i="33"/>
  <c r="G30" i="33"/>
  <c r="E30" i="33"/>
  <c r="F30" i="33"/>
  <c r="G28" i="33"/>
  <c r="E28" i="33"/>
  <c r="F28" i="33"/>
  <c r="G24" i="33"/>
  <c r="E24" i="33"/>
  <c r="F24" i="33"/>
  <c r="G14" i="33"/>
  <c r="E14" i="33"/>
  <c r="F14" i="33"/>
  <c r="G33" i="33"/>
  <c r="E33" i="33"/>
  <c r="F33" i="33"/>
  <c r="G17" i="33"/>
  <c r="E17" i="33"/>
  <c r="F17" i="33"/>
  <c r="G18" i="33"/>
  <c r="E18" i="33"/>
  <c r="F18" i="33"/>
  <c r="G20" i="33"/>
  <c r="E20" i="33"/>
  <c r="F20" i="33"/>
  <c r="G15" i="33"/>
  <c r="E15" i="33"/>
  <c r="F15" i="33"/>
  <c r="G16" i="33"/>
  <c r="E16" i="33"/>
  <c r="F16" i="33"/>
  <c r="G22" i="33"/>
  <c r="E22" i="33"/>
  <c r="F22" i="33"/>
  <c r="G21" i="33"/>
  <c r="E21" i="33"/>
  <c r="F21" i="33"/>
  <c r="G35" i="33"/>
  <c r="E35" i="33"/>
  <c r="F35" i="33"/>
  <c r="G19" i="33"/>
  <c r="E19" i="33"/>
  <c r="F19" i="33"/>
  <c r="G10" i="33"/>
  <c r="E10" i="33"/>
  <c r="F10" i="33"/>
  <c r="G26" i="33"/>
  <c r="E26" i="33"/>
  <c r="F26" i="33"/>
  <c r="G7" i="33"/>
  <c r="E7" i="33"/>
  <c r="F7" i="33"/>
  <c r="G6" i="33"/>
  <c r="E6" i="33"/>
  <c r="F6" i="33"/>
  <c r="G212" i="33"/>
  <c r="E212" i="33"/>
  <c r="F212" i="33"/>
  <c r="G211" i="33"/>
  <c r="E211" i="33"/>
  <c r="F211" i="33"/>
  <c r="G210" i="33"/>
  <c r="F210" i="33"/>
  <c r="E210" i="33"/>
  <c r="G209" i="33"/>
  <c r="E209" i="33"/>
  <c r="F209" i="33"/>
  <c r="G208" i="33"/>
  <c r="E208" i="33"/>
  <c r="F208" i="33"/>
  <c r="G207" i="33"/>
  <c r="E207" i="33"/>
  <c r="F207" i="33"/>
  <c r="G206" i="33"/>
  <c r="F206" i="33"/>
  <c r="E206" i="33"/>
  <c r="G205" i="33"/>
  <c r="E205" i="33"/>
  <c r="F205" i="33"/>
  <c r="G204" i="33"/>
  <c r="E204" i="33"/>
  <c r="F204" i="33"/>
  <c r="G203" i="33"/>
  <c r="E203" i="33"/>
  <c r="F203" i="33"/>
  <c r="G202" i="33"/>
  <c r="F202" i="33"/>
  <c r="E202" i="33"/>
  <c r="G201" i="33"/>
  <c r="E201" i="33"/>
  <c r="F201" i="33"/>
  <c r="G200" i="33"/>
  <c r="E200" i="33"/>
  <c r="F200" i="33"/>
  <c r="G199" i="33"/>
  <c r="E199" i="33"/>
  <c r="F199" i="33"/>
  <c r="G198" i="33"/>
  <c r="F198" i="33"/>
  <c r="E198" i="33"/>
  <c r="G197" i="33"/>
  <c r="E197" i="33"/>
  <c r="F197" i="33"/>
  <c r="G196" i="33"/>
  <c r="E196" i="33"/>
  <c r="F196" i="33"/>
  <c r="G195" i="33"/>
  <c r="E195" i="33"/>
  <c r="F195" i="33"/>
  <c r="G194" i="33"/>
  <c r="F194" i="33"/>
  <c r="E194" i="33"/>
  <c r="G193" i="33"/>
  <c r="E193" i="33"/>
  <c r="F193" i="33"/>
  <c r="G192" i="33"/>
  <c r="E192" i="33"/>
  <c r="F192" i="33"/>
  <c r="G191" i="33"/>
  <c r="E191" i="33"/>
  <c r="F191" i="33"/>
  <c r="G190" i="33"/>
  <c r="F190" i="33"/>
  <c r="E190" i="33"/>
  <c r="G189" i="33"/>
  <c r="E189" i="33"/>
  <c r="F189" i="33"/>
  <c r="G188" i="33"/>
  <c r="E188" i="33"/>
  <c r="F188" i="33"/>
  <c r="G187" i="33"/>
  <c r="E187" i="33"/>
  <c r="F187" i="33"/>
  <c r="G186" i="33"/>
  <c r="F186" i="33"/>
  <c r="E186" i="33"/>
  <c r="G185" i="33"/>
  <c r="E185" i="33"/>
  <c r="F185" i="33"/>
  <c r="G184" i="33"/>
  <c r="E184" i="33"/>
  <c r="F184" i="33"/>
  <c r="G183" i="33"/>
  <c r="E183" i="33"/>
  <c r="F183" i="33"/>
  <c r="G182" i="33"/>
  <c r="F182" i="33"/>
  <c r="E182" i="33"/>
  <c r="G181" i="33"/>
  <c r="E181" i="33"/>
  <c r="F181" i="33"/>
  <c r="G180" i="33"/>
  <c r="E180" i="33"/>
  <c r="F180" i="33"/>
  <c r="G179" i="33"/>
  <c r="E179" i="33"/>
  <c r="F179" i="33"/>
  <c r="G178" i="33"/>
  <c r="F178" i="33"/>
  <c r="E178" i="33"/>
  <c r="G177" i="33"/>
  <c r="E177" i="33"/>
  <c r="F177" i="33"/>
  <c r="G176" i="33"/>
  <c r="E176" i="33"/>
  <c r="F176" i="33"/>
  <c r="G175" i="33"/>
  <c r="E175" i="33"/>
  <c r="F175" i="33"/>
  <c r="G174" i="33"/>
  <c r="F174" i="33"/>
  <c r="E174" i="33"/>
  <c r="G173" i="33"/>
  <c r="E173" i="33"/>
  <c r="F173" i="33"/>
  <c r="G172" i="33"/>
  <c r="E172" i="33"/>
  <c r="F172" i="33"/>
  <c r="G171" i="33"/>
  <c r="E171" i="33"/>
  <c r="F171" i="33"/>
  <c r="G170" i="33"/>
  <c r="F170" i="33"/>
  <c r="E170" i="33"/>
  <c r="G169" i="33"/>
  <c r="E169" i="33"/>
  <c r="F169" i="33"/>
  <c r="G168" i="33"/>
  <c r="E168" i="33"/>
  <c r="F168" i="33"/>
  <c r="G167" i="33"/>
  <c r="E167" i="33"/>
  <c r="F167" i="33"/>
  <c r="G166" i="33"/>
  <c r="F166" i="33"/>
  <c r="E166" i="33"/>
  <c r="G165" i="33"/>
  <c r="E165" i="33"/>
  <c r="F165" i="33"/>
  <c r="G164" i="33"/>
  <c r="E164" i="33"/>
  <c r="F164" i="33"/>
  <c r="G163" i="33"/>
  <c r="E163" i="33"/>
  <c r="F163" i="33"/>
  <c r="G162" i="33"/>
  <c r="F162" i="33"/>
  <c r="E162" i="33"/>
  <c r="G161" i="33"/>
  <c r="E161" i="33"/>
  <c r="F161" i="33"/>
  <c r="G160" i="33"/>
  <c r="E160" i="33"/>
  <c r="F160" i="33"/>
  <c r="G159" i="33"/>
  <c r="E159" i="33"/>
  <c r="F159" i="33"/>
  <c r="G158" i="33"/>
  <c r="F158" i="33"/>
  <c r="E158" i="33"/>
  <c r="G157" i="33"/>
  <c r="E157" i="33"/>
  <c r="F157" i="33"/>
  <c r="G156" i="33"/>
  <c r="E156" i="33"/>
  <c r="F156" i="33"/>
  <c r="G155" i="33"/>
  <c r="E155" i="33"/>
  <c r="F155" i="33"/>
  <c r="G154" i="33"/>
  <c r="F154" i="33"/>
  <c r="E154" i="33"/>
  <c r="G153" i="33"/>
  <c r="E153" i="33"/>
  <c r="F153" i="33"/>
  <c r="G152" i="33"/>
  <c r="E152" i="33"/>
  <c r="F152" i="33"/>
  <c r="G151" i="33"/>
  <c r="E151" i="33"/>
  <c r="F151" i="33"/>
  <c r="G150" i="33"/>
  <c r="F150" i="33"/>
  <c r="E150" i="33"/>
  <c r="G149" i="33"/>
  <c r="E149" i="33"/>
  <c r="F149" i="33"/>
  <c r="G148" i="33"/>
  <c r="E148" i="33"/>
  <c r="F148" i="33"/>
  <c r="G147" i="33"/>
  <c r="E147" i="33"/>
  <c r="F147" i="33"/>
  <c r="G146" i="33"/>
  <c r="F146" i="33"/>
  <c r="E146" i="33"/>
  <c r="G145" i="33"/>
  <c r="E145" i="33"/>
  <c r="F145" i="33"/>
  <c r="G144" i="33"/>
  <c r="E144" i="33"/>
  <c r="F144" i="33"/>
  <c r="G143" i="33"/>
  <c r="E143" i="33"/>
  <c r="F143" i="33"/>
  <c r="G142" i="33"/>
  <c r="F142" i="33"/>
  <c r="E142" i="33"/>
  <c r="G141" i="33"/>
  <c r="E141" i="33"/>
  <c r="F141" i="33"/>
  <c r="G140" i="33"/>
  <c r="E140" i="33"/>
  <c r="F140" i="33"/>
  <c r="G139" i="33"/>
  <c r="E139" i="33"/>
  <c r="F139" i="33"/>
  <c r="G138" i="33"/>
  <c r="F138" i="33"/>
  <c r="E138" i="33"/>
  <c r="G137" i="33"/>
  <c r="E137" i="33"/>
  <c r="F137" i="33"/>
  <c r="G136" i="33"/>
  <c r="E136" i="33"/>
  <c r="F136" i="33"/>
  <c r="G135" i="33"/>
  <c r="E135" i="33"/>
  <c r="F135" i="33"/>
  <c r="G134" i="33"/>
  <c r="F134" i="33"/>
  <c r="E134" i="33"/>
  <c r="G133" i="33"/>
  <c r="E133" i="33"/>
  <c r="F133" i="33"/>
  <c r="G132" i="33"/>
  <c r="E132" i="33"/>
  <c r="F132" i="33"/>
  <c r="G131" i="33"/>
  <c r="E131" i="33"/>
  <c r="F131" i="33"/>
  <c r="G130" i="33"/>
  <c r="F130" i="33"/>
  <c r="E130" i="33"/>
  <c r="G129" i="33"/>
  <c r="E129" i="33"/>
  <c r="F129" i="33"/>
  <c r="G128" i="33"/>
  <c r="E128" i="33"/>
  <c r="F128" i="33"/>
  <c r="G127" i="33"/>
  <c r="E127" i="33"/>
  <c r="F127" i="33"/>
  <c r="G126" i="33"/>
  <c r="F126" i="33"/>
  <c r="E126" i="33"/>
  <c r="G125" i="33"/>
  <c r="E125" i="33"/>
  <c r="F125" i="33"/>
  <c r="G124" i="33"/>
  <c r="E124" i="33"/>
  <c r="F124" i="33"/>
  <c r="G123" i="33"/>
  <c r="E123" i="33"/>
  <c r="F123" i="33"/>
  <c r="G122" i="33"/>
  <c r="F122" i="33"/>
  <c r="E122" i="33"/>
  <c r="G121" i="33"/>
  <c r="E121" i="33"/>
  <c r="F121" i="33"/>
  <c r="G120" i="33"/>
  <c r="E120" i="33"/>
  <c r="F120" i="33"/>
  <c r="G119" i="33"/>
  <c r="E119" i="33"/>
  <c r="F119" i="33"/>
  <c r="G118" i="33"/>
  <c r="F118" i="33"/>
  <c r="E118" i="33"/>
  <c r="G117" i="33"/>
  <c r="E117" i="33"/>
  <c r="F117" i="33"/>
  <c r="G116" i="33"/>
  <c r="E116" i="33"/>
  <c r="F116" i="33"/>
  <c r="G115" i="33"/>
  <c r="E115" i="33"/>
  <c r="F115" i="33"/>
  <c r="G114" i="33"/>
  <c r="F114" i="33"/>
  <c r="E114" i="33"/>
  <c r="G113" i="33"/>
  <c r="E113" i="33"/>
  <c r="F113" i="33"/>
  <c r="G112" i="33"/>
  <c r="E112" i="33"/>
  <c r="F112" i="33"/>
  <c r="G111" i="33"/>
  <c r="E111" i="33"/>
  <c r="F111" i="33"/>
  <c r="G110" i="33"/>
  <c r="F110" i="33"/>
  <c r="E110" i="33"/>
  <c r="G109" i="33"/>
  <c r="E109" i="33"/>
  <c r="F109" i="33"/>
  <c r="G108" i="33"/>
  <c r="E108" i="33"/>
  <c r="F108" i="33"/>
  <c r="G107" i="33"/>
  <c r="E107" i="33"/>
  <c r="F107" i="33"/>
  <c r="G106" i="33"/>
  <c r="E106" i="33"/>
  <c r="F106" i="33"/>
  <c r="G105" i="33"/>
  <c r="E105" i="33"/>
  <c r="F105" i="33"/>
  <c r="G104" i="33"/>
  <c r="E104" i="33"/>
  <c r="F104" i="33"/>
  <c r="G103" i="33"/>
  <c r="E103" i="33"/>
  <c r="F103" i="33"/>
  <c r="G102" i="33"/>
  <c r="F102" i="33"/>
  <c r="E102" i="33"/>
  <c r="G101" i="33"/>
  <c r="E101" i="33"/>
  <c r="F101" i="33"/>
  <c r="G100" i="33"/>
  <c r="E100" i="33"/>
  <c r="F100" i="33"/>
  <c r="G99" i="33"/>
  <c r="E99" i="33"/>
  <c r="F99" i="33"/>
  <c r="G98" i="33"/>
  <c r="E98" i="33"/>
  <c r="F98" i="33"/>
  <c r="G97" i="33"/>
  <c r="E97" i="33"/>
  <c r="F97" i="33"/>
  <c r="G96" i="33"/>
  <c r="E96" i="33"/>
  <c r="F96" i="33"/>
  <c r="G95" i="33"/>
  <c r="E95" i="33"/>
  <c r="F95" i="33"/>
  <c r="G94" i="33"/>
  <c r="F94" i="33"/>
  <c r="E94" i="33"/>
  <c r="G93" i="33"/>
  <c r="E93" i="33"/>
  <c r="F93" i="33"/>
  <c r="G92" i="33"/>
  <c r="E92" i="33"/>
  <c r="F92" i="33"/>
  <c r="G91" i="33"/>
  <c r="E91" i="33"/>
  <c r="F91" i="33"/>
  <c r="G90" i="33"/>
  <c r="E90" i="33"/>
  <c r="F90" i="33"/>
  <c r="G89" i="33"/>
  <c r="E89" i="33"/>
  <c r="F89" i="33"/>
  <c r="G88" i="33"/>
  <c r="E88" i="33"/>
  <c r="F88" i="33"/>
  <c r="G87" i="33"/>
  <c r="E87" i="33"/>
  <c r="F87" i="33"/>
  <c r="G86" i="33"/>
  <c r="F86" i="33"/>
  <c r="E86" i="33"/>
  <c r="G85" i="33"/>
  <c r="E85" i="33"/>
  <c r="F85" i="33"/>
  <c r="G84" i="33"/>
  <c r="E84" i="33"/>
  <c r="F84" i="33"/>
  <c r="G83" i="33"/>
  <c r="E83" i="33"/>
  <c r="F83" i="33"/>
  <c r="G82" i="33"/>
  <c r="E82" i="33"/>
  <c r="F82" i="33"/>
  <c r="G81" i="33"/>
  <c r="E81" i="33"/>
  <c r="F81" i="33"/>
  <c r="G80" i="33"/>
  <c r="E80" i="33"/>
  <c r="F80" i="33"/>
  <c r="G79" i="33"/>
  <c r="E79" i="33"/>
  <c r="F79" i="33"/>
  <c r="G78" i="33"/>
  <c r="F78" i="33"/>
  <c r="E78" i="33"/>
  <c r="G77" i="33"/>
  <c r="E77" i="33"/>
  <c r="F77" i="33"/>
  <c r="G76" i="33"/>
  <c r="E76" i="33"/>
  <c r="F76" i="33"/>
  <c r="G75" i="33"/>
  <c r="E75" i="33"/>
  <c r="F75" i="33"/>
  <c r="G74" i="33"/>
  <c r="E74" i="33"/>
  <c r="F74" i="33"/>
  <c r="G73" i="33"/>
  <c r="E73" i="33"/>
  <c r="F73" i="33"/>
  <c r="G72" i="33"/>
  <c r="E72" i="33"/>
  <c r="F72" i="33"/>
  <c r="G71" i="33"/>
  <c r="E71" i="33"/>
  <c r="F71" i="33"/>
  <c r="G70" i="33"/>
  <c r="F70" i="33"/>
  <c r="E70" i="33"/>
  <c r="G69" i="33"/>
  <c r="E69" i="33"/>
  <c r="F69" i="33"/>
  <c r="G68" i="33"/>
  <c r="E68" i="33"/>
  <c r="F68" i="33"/>
  <c r="G67" i="33"/>
  <c r="E67" i="33"/>
  <c r="F67" i="33"/>
  <c r="G66" i="33"/>
  <c r="E66" i="33"/>
  <c r="F66" i="33"/>
  <c r="G65" i="33"/>
  <c r="E65" i="33"/>
  <c r="F65" i="33"/>
  <c r="G64" i="33"/>
  <c r="E64" i="33"/>
  <c r="F64" i="33"/>
  <c r="G63" i="33"/>
  <c r="E63" i="33"/>
  <c r="F63" i="33"/>
  <c r="G62" i="33"/>
  <c r="E62" i="33"/>
  <c r="F62" i="33"/>
  <c r="G61" i="33"/>
  <c r="E61" i="33"/>
  <c r="F61" i="33"/>
  <c r="G60" i="33"/>
  <c r="E60" i="33"/>
  <c r="F60" i="33"/>
  <c r="G59" i="33"/>
  <c r="E59" i="33"/>
  <c r="F59" i="33"/>
  <c r="G58" i="33"/>
  <c r="E58" i="33"/>
  <c r="F58" i="33"/>
  <c r="G57" i="33"/>
  <c r="E57" i="33"/>
  <c r="F57" i="33"/>
  <c r="G56" i="33"/>
  <c r="E56" i="33"/>
  <c r="F56" i="33"/>
  <c r="G55" i="33"/>
  <c r="E55" i="33"/>
  <c r="F55" i="33"/>
  <c r="G54" i="33"/>
  <c r="E54" i="33"/>
  <c r="F54" i="33"/>
  <c r="G53" i="33"/>
  <c r="E53" i="33"/>
  <c r="F53" i="33"/>
  <c r="G52" i="33"/>
  <c r="E52" i="33"/>
  <c r="F52" i="33"/>
  <c r="G51" i="33"/>
  <c r="E51" i="33"/>
  <c r="F51" i="33"/>
  <c r="G50" i="33"/>
  <c r="E50" i="33"/>
  <c r="F50" i="33"/>
  <c r="G49" i="33"/>
  <c r="E49" i="33"/>
  <c r="F49" i="33"/>
  <c r="G48" i="33"/>
  <c r="E48" i="33"/>
  <c r="F48" i="33"/>
  <c r="G47" i="33"/>
  <c r="E47" i="33"/>
  <c r="F47" i="33"/>
  <c r="G46" i="33"/>
  <c r="E46" i="33"/>
  <c r="F46" i="33"/>
  <c r="G20" i="31"/>
  <c r="E20" i="31"/>
  <c r="F20" i="31"/>
  <c r="G11" i="31"/>
  <c r="F11" i="31"/>
  <c r="E11" i="31"/>
  <c r="G33" i="31"/>
  <c r="E33" i="31"/>
  <c r="F33" i="31"/>
  <c r="G32" i="31"/>
  <c r="E32" i="31"/>
  <c r="F32" i="31"/>
  <c r="G37" i="31"/>
  <c r="E37" i="31"/>
  <c r="F37" i="31"/>
  <c r="G40" i="31"/>
  <c r="F40" i="31"/>
  <c r="E40" i="31"/>
  <c r="G21" i="31"/>
  <c r="E21" i="31"/>
  <c r="F21" i="31"/>
  <c r="G24" i="31"/>
  <c r="E24" i="31"/>
  <c r="F24" i="31"/>
  <c r="G39" i="31"/>
  <c r="E39" i="31"/>
  <c r="F39" i="31"/>
  <c r="G5" i="31"/>
  <c r="F5" i="31"/>
  <c r="E5" i="31"/>
  <c r="G16" i="31"/>
  <c r="E16" i="31"/>
  <c r="F16" i="31"/>
  <c r="G17" i="31"/>
  <c r="E17" i="31"/>
  <c r="F17" i="31"/>
  <c r="G34" i="31"/>
  <c r="E34" i="31"/>
  <c r="F34" i="31"/>
  <c r="G8" i="31"/>
  <c r="F8" i="31"/>
  <c r="E8" i="31"/>
  <c r="G27" i="31"/>
  <c r="E27" i="31"/>
  <c r="F27" i="31"/>
  <c r="G28" i="31"/>
  <c r="E28" i="31"/>
  <c r="F28" i="31"/>
  <c r="G14" i="31"/>
  <c r="E14" i="31"/>
  <c r="F14" i="31"/>
  <c r="G6" i="31"/>
  <c r="F6" i="31"/>
  <c r="E6" i="31"/>
  <c r="G9" i="31"/>
  <c r="E9" i="31"/>
  <c r="F9" i="31"/>
  <c r="G29" i="31"/>
  <c r="E29" i="31"/>
  <c r="F29" i="31"/>
  <c r="G35" i="31"/>
  <c r="E35" i="31"/>
  <c r="F35" i="31"/>
  <c r="G12" i="31"/>
  <c r="F12" i="31"/>
  <c r="E12" i="31"/>
  <c r="G42" i="31"/>
  <c r="E42" i="31"/>
  <c r="F42" i="31"/>
  <c r="G26" i="31"/>
  <c r="E26" i="31"/>
  <c r="F26" i="31"/>
  <c r="G23" i="31"/>
  <c r="E23" i="31"/>
  <c r="F23" i="31"/>
  <c r="G43" i="31"/>
  <c r="F43" i="31"/>
  <c r="G19" i="31"/>
  <c r="E19" i="31"/>
  <c r="F19" i="31"/>
  <c r="G36" i="31"/>
  <c r="E36" i="31"/>
  <c r="F36" i="31"/>
  <c r="G7" i="31"/>
  <c r="E7" i="31"/>
  <c r="F7" i="31"/>
  <c r="G13" i="31"/>
  <c r="F13" i="31"/>
  <c r="E13" i="31"/>
  <c r="G15" i="31"/>
  <c r="E15" i="31"/>
  <c r="F15" i="31"/>
  <c r="G38" i="31"/>
  <c r="E38" i="31"/>
  <c r="F38" i="31"/>
  <c r="G31" i="31"/>
  <c r="E31" i="31"/>
  <c r="F31" i="31"/>
  <c r="G25" i="31"/>
  <c r="F25" i="31"/>
  <c r="E25" i="31"/>
  <c r="G18" i="31"/>
  <c r="E18" i="31"/>
  <c r="F18" i="31"/>
  <c r="G4" i="31"/>
  <c r="E4" i="31"/>
  <c r="F4" i="31"/>
  <c r="G22" i="31"/>
  <c r="E22" i="31"/>
  <c r="F22" i="31"/>
  <c r="G10" i="31"/>
  <c r="F10" i="31"/>
  <c r="E10" i="31"/>
  <c r="G41" i="31"/>
  <c r="E41" i="31"/>
  <c r="F41" i="31"/>
  <c r="G185" i="31"/>
  <c r="E185" i="31"/>
  <c r="F185" i="31"/>
  <c r="G184" i="31"/>
  <c r="F184" i="31"/>
  <c r="E184" i="31"/>
  <c r="G183" i="31"/>
  <c r="F183" i="31"/>
  <c r="E183" i="31"/>
  <c r="G182" i="31"/>
  <c r="E182" i="31"/>
  <c r="F182" i="31"/>
  <c r="G181" i="31"/>
  <c r="E181" i="31"/>
  <c r="F181" i="31"/>
  <c r="G180" i="31"/>
  <c r="F180" i="31"/>
  <c r="E180" i="31"/>
  <c r="G179" i="31"/>
  <c r="F179" i="31"/>
  <c r="E179" i="31"/>
  <c r="G178" i="31"/>
  <c r="E178" i="31"/>
  <c r="F178" i="31"/>
  <c r="G177" i="31"/>
  <c r="E177" i="31"/>
  <c r="F177" i="31"/>
  <c r="G176" i="31"/>
  <c r="F176" i="31"/>
  <c r="E176" i="31"/>
  <c r="G175" i="31"/>
  <c r="F175" i="31"/>
  <c r="E175" i="31"/>
  <c r="G174" i="31"/>
  <c r="E174" i="31"/>
  <c r="F174" i="31"/>
  <c r="G173" i="31"/>
  <c r="E173" i="31"/>
  <c r="F173" i="31"/>
  <c r="G172" i="31"/>
  <c r="F172" i="31"/>
  <c r="E172" i="31"/>
  <c r="G171" i="31"/>
  <c r="F171" i="31"/>
  <c r="E171" i="31"/>
  <c r="G170" i="31"/>
  <c r="E170" i="31"/>
  <c r="F170" i="31"/>
  <c r="G169" i="31"/>
  <c r="E169" i="31"/>
  <c r="F169" i="31"/>
  <c r="G168" i="31"/>
  <c r="F168" i="31"/>
  <c r="E168" i="31"/>
  <c r="G167" i="31"/>
  <c r="F167" i="31"/>
  <c r="E167" i="31"/>
  <c r="G166" i="31"/>
  <c r="E166" i="31"/>
  <c r="F166" i="31"/>
  <c r="G165" i="31"/>
  <c r="E165" i="31"/>
  <c r="F165" i="31"/>
  <c r="G164" i="31"/>
  <c r="F164" i="31"/>
  <c r="E164" i="31"/>
  <c r="G163" i="31"/>
  <c r="F163" i="31"/>
  <c r="E163" i="31"/>
  <c r="G162" i="31"/>
  <c r="E162" i="31"/>
  <c r="F162" i="31"/>
  <c r="G161" i="31"/>
  <c r="E161" i="31"/>
  <c r="F161" i="31"/>
  <c r="G160" i="31"/>
  <c r="F160" i="31"/>
  <c r="E160" i="31"/>
  <c r="G159" i="31"/>
  <c r="F159" i="31"/>
  <c r="E159" i="31"/>
  <c r="G158" i="31"/>
  <c r="E158" i="31"/>
  <c r="F158" i="31"/>
  <c r="G157" i="31"/>
  <c r="E157" i="31"/>
  <c r="F157" i="31"/>
  <c r="G156" i="31"/>
  <c r="F156" i="31"/>
  <c r="E156" i="31"/>
  <c r="G155" i="31"/>
  <c r="F155" i="31"/>
  <c r="E155" i="31"/>
  <c r="G154" i="31"/>
  <c r="E154" i="31"/>
  <c r="F154" i="31"/>
  <c r="G153" i="31"/>
  <c r="E153" i="31"/>
  <c r="F153" i="31"/>
  <c r="G152" i="31"/>
  <c r="F152" i="31"/>
  <c r="E152" i="31"/>
  <c r="G151" i="31"/>
  <c r="F151" i="31"/>
  <c r="E151" i="31"/>
  <c r="G150" i="31"/>
  <c r="E150" i="31"/>
  <c r="F150" i="31"/>
  <c r="G149" i="31"/>
  <c r="E149" i="31"/>
  <c r="F149" i="31"/>
  <c r="G148" i="31"/>
  <c r="F148" i="31"/>
  <c r="E148" i="31"/>
  <c r="G147" i="31"/>
  <c r="F147" i="31"/>
  <c r="E147" i="31"/>
  <c r="G146" i="31"/>
  <c r="E146" i="31"/>
  <c r="F146" i="31"/>
  <c r="G145" i="31"/>
  <c r="E145" i="31"/>
  <c r="F145" i="31"/>
  <c r="G144" i="31"/>
  <c r="F144" i="31"/>
  <c r="E144" i="31"/>
  <c r="G143" i="31"/>
  <c r="F143" i="31"/>
  <c r="E143" i="31"/>
  <c r="G142" i="31"/>
  <c r="E142" i="31"/>
  <c r="F142" i="31"/>
  <c r="G141" i="31"/>
  <c r="E141" i="31"/>
  <c r="F141" i="31"/>
  <c r="G140" i="31"/>
  <c r="F140" i="31"/>
  <c r="E140" i="31"/>
  <c r="G139" i="31"/>
  <c r="F139" i="31"/>
  <c r="E139" i="31"/>
  <c r="G138" i="31"/>
  <c r="E138" i="31"/>
  <c r="F138" i="31"/>
  <c r="G137" i="31"/>
  <c r="E137" i="31"/>
  <c r="F137" i="31"/>
  <c r="G136" i="31"/>
  <c r="F136" i="31"/>
  <c r="E136" i="31"/>
  <c r="G135" i="31"/>
  <c r="F135" i="31"/>
  <c r="E135" i="31"/>
  <c r="G134" i="31"/>
  <c r="E134" i="31"/>
  <c r="F134" i="31"/>
  <c r="G133" i="31"/>
  <c r="E133" i="31"/>
  <c r="F133" i="31"/>
  <c r="G132" i="31"/>
  <c r="F132" i="31"/>
  <c r="E132" i="31"/>
  <c r="G131" i="31"/>
  <c r="F131" i="31"/>
  <c r="E131" i="31"/>
  <c r="G130" i="31"/>
  <c r="E130" i="31"/>
  <c r="F130" i="31"/>
  <c r="G129" i="31"/>
  <c r="E129" i="31"/>
  <c r="F129" i="31"/>
  <c r="G128" i="31"/>
  <c r="F128" i="31"/>
  <c r="E128" i="31"/>
  <c r="G127" i="31"/>
  <c r="F127" i="31"/>
  <c r="E127" i="31"/>
  <c r="G126" i="31"/>
  <c r="E126" i="31"/>
  <c r="F126" i="31"/>
  <c r="G125" i="31"/>
  <c r="E125" i="31"/>
  <c r="F125" i="31"/>
  <c r="G124" i="31"/>
  <c r="F124" i="31"/>
  <c r="E124" i="31"/>
  <c r="G123" i="31"/>
  <c r="F123" i="31"/>
  <c r="E123" i="31"/>
  <c r="G122" i="31"/>
  <c r="E122" i="31"/>
  <c r="F122" i="31"/>
  <c r="G121" i="31"/>
  <c r="E121" i="31"/>
  <c r="F121" i="31"/>
  <c r="G120" i="31"/>
  <c r="F120" i="31"/>
  <c r="E120" i="31"/>
  <c r="G119" i="31"/>
  <c r="F119" i="31"/>
  <c r="E119" i="31"/>
  <c r="G118" i="31"/>
  <c r="E118" i="31"/>
  <c r="F118" i="31"/>
  <c r="G117" i="31"/>
  <c r="E117" i="31"/>
  <c r="F117" i="31"/>
  <c r="G116" i="31"/>
  <c r="F116" i="31"/>
  <c r="E116" i="31"/>
  <c r="G115" i="31"/>
  <c r="F115" i="31"/>
  <c r="E115" i="31"/>
  <c r="G114" i="31"/>
  <c r="E114" i="31"/>
  <c r="F114" i="31"/>
  <c r="G113" i="31"/>
  <c r="E113" i="31"/>
  <c r="F113" i="31"/>
  <c r="G112" i="31"/>
  <c r="F112" i="31"/>
  <c r="E112" i="31"/>
  <c r="G111" i="31"/>
  <c r="F111" i="31"/>
  <c r="E111" i="31"/>
  <c r="G110" i="31"/>
  <c r="E110" i="31"/>
  <c r="F110" i="31"/>
  <c r="G109" i="31"/>
  <c r="E109" i="31"/>
  <c r="F109" i="31"/>
  <c r="G108" i="31"/>
  <c r="F108" i="31"/>
  <c r="E108" i="31"/>
  <c r="G107" i="31"/>
  <c r="F107" i="31"/>
  <c r="E107" i="31"/>
  <c r="G106" i="31"/>
  <c r="E106" i="31"/>
  <c r="F106" i="31"/>
  <c r="G105" i="31"/>
  <c r="E105" i="31"/>
  <c r="F105" i="31"/>
  <c r="G104" i="31"/>
  <c r="F104" i="31"/>
  <c r="E104" i="31"/>
  <c r="G103" i="31"/>
  <c r="F103" i="31"/>
  <c r="E103" i="31"/>
  <c r="G102" i="31"/>
  <c r="E102" i="31"/>
  <c r="F102" i="31"/>
  <c r="G101" i="31"/>
  <c r="E101" i="31"/>
  <c r="F101" i="31"/>
  <c r="G100" i="31"/>
  <c r="F100" i="31"/>
  <c r="E100" i="31"/>
  <c r="G99" i="31"/>
  <c r="F99" i="31"/>
  <c r="E99" i="31"/>
  <c r="G98" i="31"/>
  <c r="E98" i="31"/>
  <c r="F98" i="31"/>
  <c r="G97" i="31"/>
  <c r="E97" i="31"/>
  <c r="F97" i="31"/>
  <c r="G96" i="31"/>
  <c r="F96" i="31"/>
  <c r="E96" i="31"/>
  <c r="G95" i="31"/>
  <c r="F95" i="31"/>
  <c r="E95" i="31"/>
  <c r="G94" i="31"/>
  <c r="E94" i="31"/>
  <c r="F94" i="31"/>
  <c r="G93" i="31"/>
  <c r="E93" i="31"/>
  <c r="F93" i="31"/>
  <c r="G92" i="31"/>
  <c r="F92" i="31"/>
  <c r="E92" i="31"/>
  <c r="G91" i="31"/>
  <c r="F91" i="31"/>
  <c r="E91" i="31"/>
  <c r="G90" i="31"/>
  <c r="E90" i="31"/>
  <c r="F90" i="31"/>
  <c r="G89" i="31"/>
  <c r="E89" i="31"/>
  <c r="F89" i="31"/>
  <c r="G88" i="31"/>
  <c r="F88" i="31"/>
  <c r="E88" i="31"/>
  <c r="G87" i="31"/>
  <c r="F87" i="31"/>
  <c r="E87" i="31"/>
  <c r="G86" i="31"/>
  <c r="E86" i="31"/>
  <c r="F86" i="31"/>
  <c r="G85" i="31"/>
  <c r="E85" i="31"/>
  <c r="F85" i="31"/>
  <c r="G84" i="31"/>
  <c r="F84" i="31"/>
  <c r="E84" i="31"/>
  <c r="G83" i="31"/>
  <c r="F83" i="31"/>
  <c r="E83" i="31"/>
  <c r="G82" i="31"/>
  <c r="E82" i="31"/>
  <c r="F82" i="31"/>
  <c r="G81" i="31"/>
  <c r="E81" i="31"/>
  <c r="F81" i="31"/>
  <c r="G80" i="31"/>
  <c r="F80" i="31"/>
  <c r="E80" i="31"/>
  <c r="G79" i="31"/>
  <c r="F79" i="31"/>
  <c r="E79" i="31"/>
  <c r="G78" i="31"/>
  <c r="E78" i="31"/>
  <c r="F78" i="31"/>
  <c r="G77" i="31"/>
  <c r="E77" i="31"/>
  <c r="F77" i="31"/>
  <c r="G76" i="31"/>
  <c r="F76" i="31"/>
  <c r="E76" i="31"/>
  <c r="G75" i="31"/>
  <c r="F75" i="31"/>
  <c r="E75" i="31"/>
  <c r="G74" i="31"/>
  <c r="E74" i="31"/>
  <c r="F74" i="31"/>
  <c r="G73" i="31"/>
  <c r="E73" i="31"/>
  <c r="F73" i="31"/>
  <c r="G72" i="31"/>
  <c r="F72" i="31"/>
  <c r="E72" i="31"/>
  <c r="G71" i="31"/>
  <c r="F71" i="31"/>
  <c r="E71" i="31"/>
  <c r="G70" i="31"/>
  <c r="E70" i="31"/>
  <c r="F70" i="31"/>
  <c r="G69" i="31"/>
  <c r="E69" i="31"/>
  <c r="F69" i="31"/>
  <c r="G68" i="31"/>
  <c r="E68" i="31"/>
  <c r="F68" i="31"/>
  <c r="G67" i="31"/>
  <c r="F67" i="31"/>
  <c r="E67" i="31"/>
  <c r="G66" i="31"/>
  <c r="E66" i="31"/>
  <c r="F66" i="31"/>
  <c r="G65" i="31"/>
  <c r="E65" i="31"/>
  <c r="F65" i="31"/>
  <c r="G64" i="31"/>
  <c r="E64" i="31"/>
  <c r="F64" i="31"/>
  <c r="G63" i="31"/>
  <c r="F63" i="31"/>
  <c r="E63" i="31"/>
  <c r="G62" i="31"/>
  <c r="E62" i="31"/>
  <c r="F62" i="31"/>
  <c r="G61" i="31"/>
  <c r="E61" i="31"/>
  <c r="F61" i="31"/>
  <c r="G60" i="31"/>
  <c r="E60" i="31"/>
  <c r="F60" i="31"/>
  <c r="G59" i="31"/>
  <c r="F59" i="31"/>
  <c r="E59" i="31"/>
  <c r="G58" i="31"/>
  <c r="E58" i="31"/>
  <c r="F58" i="31"/>
  <c r="G57" i="31"/>
  <c r="E57" i="31"/>
  <c r="F57" i="31"/>
  <c r="G56" i="31"/>
  <c r="E56" i="31"/>
  <c r="F56" i="31"/>
  <c r="G55" i="31"/>
  <c r="F55" i="31"/>
  <c r="E55" i="31"/>
  <c r="G54" i="31"/>
  <c r="E54" i="31"/>
  <c r="F54" i="31"/>
  <c r="G53" i="31"/>
  <c r="E53" i="31"/>
  <c r="F53" i="31"/>
  <c r="G52" i="31"/>
  <c r="E52" i="31"/>
  <c r="F52" i="31"/>
  <c r="G51" i="31"/>
  <c r="F51" i="31"/>
  <c r="E51" i="31"/>
  <c r="G50" i="31"/>
  <c r="E50" i="31"/>
  <c r="F50" i="31"/>
  <c r="G49" i="31"/>
  <c r="E49" i="31"/>
  <c r="F49" i="31"/>
  <c r="G48" i="31"/>
  <c r="E48" i="31"/>
  <c r="F48" i="31"/>
  <c r="G47" i="31"/>
  <c r="F47" i="31"/>
  <c r="E47" i="31"/>
  <c r="G46" i="31"/>
  <c r="E46" i="31"/>
  <c r="F46" i="31"/>
  <c r="G45" i="31"/>
  <c r="E45" i="31"/>
  <c r="F45" i="31"/>
  <c r="G44" i="31"/>
  <c r="E44" i="31"/>
  <c r="F44" i="31"/>
  <c r="G30" i="31"/>
  <c r="F30" i="31"/>
  <c r="E30" i="31"/>
  <c r="G62" i="30"/>
  <c r="E62" i="30"/>
  <c r="F62" i="30"/>
  <c r="G61" i="30"/>
  <c r="E61" i="30"/>
  <c r="F61" i="30"/>
  <c r="G60" i="30"/>
  <c r="F60" i="30"/>
  <c r="E60" i="30"/>
  <c r="G59" i="30"/>
  <c r="E59" i="30"/>
  <c r="F59" i="30"/>
  <c r="G58" i="30"/>
  <c r="E58" i="30"/>
  <c r="F58" i="30"/>
  <c r="G57" i="30"/>
  <c r="E57" i="30"/>
  <c r="F57" i="30"/>
  <c r="G56" i="30"/>
  <c r="F56" i="30"/>
  <c r="E56" i="30"/>
  <c r="G55" i="30"/>
  <c r="E55" i="30"/>
  <c r="F55" i="30"/>
  <c r="G54" i="30"/>
  <c r="E54" i="30"/>
  <c r="F54" i="30"/>
  <c r="G53" i="30"/>
  <c r="E53" i="30"/>
  <c r="F53" i="30"/>
  <c r="G16" i="30"/>
  <c r="E16" i="30"/>
  <c r="F16" i="30"/>
  <c r="G28" i="30"/>
  <c r="E28" i="30"/>
  <c r="F28" i="30"/>
  <c r="G26" i="30"/>
  <c r="E26" i="30"/>
  <c r="F26" i="30"/>
  <c r="G15" i="30"/>
  <c r="E15" i="30"/>
  <c r="F15" i="30"/>
  <c r="G44" i="30"/>
  <c r="E44" i="30"/>
  <c r="F44" i="30"/>
  <c r="G29" i="30"/>
  <c r="E29" i="30"/>
  <c r="F29" i="30"/>
  <c r="G14" i="30"/>
  <c r="E14" i="30"/>
  <c r="F14" i="30"/>
  <c r="G12" i="30"/>
  <c r="E12" i="30"/>
  <c r="F12" i="30"/>
  <c r="G33" i="30"/>
  <c r="E33" i="30"/>
  <c r="F33" i="30"/>
  <c r="G39" i="30"/>
  <c r="E39" i="30"/>
  <c r="F39" i="30"/>
  <c r="G51" i="30"/>
  <c r="F51" i="30"/>
  <c r="G43" i="30"/>
  <c r="E43" i="30"/>
  <c r="F43" i="30"/>
  <c r="G48" i="30"/>
  <c r="E48" i="30"/>
  <c r="F48" i="30"/>
  <c r="G20" i="30"/>
  <c r="E20" i="30"/>
  <c r="F20" i="30"/>
  <c r="G6" i="30"/>
  <c r="E6" i="30"/>
  <c r="F6" i="30"/>
  <c r="G41" i="30"/>
  <c r="E41" i="30"/>
  <c r="F41" i="30"/>
  <c r="G49" i="30"/>
  <c r="E49" i="30"/>
  <c r="F49" i="30"/>
  <c r="G8" i="30"/>
  <c r="E8" i="30"/>
  <c r="F8" i="30"/>
  <c r="G40" i="30"/>
  <c r="E40" i="30"/>
  <c r="F40" i="30"/>
  <c r="G52" i="30"/>
  <c r="F52" i="30"/>
  <c r="G10" i="30"/>
  <c r="E10" i="30"/>
  <c r="F10" i="30"/>
  <c r="G30" i="30"/>
  <c r="E30" i="30"/>
  <c r="F30" i="30"/>
  <c r="G45" i="30"/>
  <c r="E45" i="30"/>
  <c r="F45" i="30"/>
  <c r="G31" i="30"/>
  <c r="E31" i="30"/>
  <c r="F31" i="30"/>
  <c r="G23" i="30"/>
  <c r="E23" i="30"/>
  <c r="F23" i="30"/>
  <c r="G38" i="30"/>
  <c r="E38" i="30"/>
  <c r="F38" i="30"/>
  <c r="G35" i="30"/>
  <c r="E35" i="30"/>
  <c r="F35" i="30"/>
  <c r="G32" i="30"/>
  <c r="E32" i="30"/>
  <c r="F32" i="30"/>
  <c r="G4" i="30"/>
  <c r="E4" i="30"/>
  <c r="F4" i="30"/>
  <c r="G13" i="30"/>
  <c r="E13" i="30"/>
  <c r="F13" i="30"/>
  <c r="G47" i="30"/>
  <c r="E47" i="30"/>
  <c r="F47" i="30"/>
  <c r="G25" i="30"/>
  <c r="E25" i="30"/>
  <c r="F25" i="30"/>
  <c r="G5" i="30"/>
  <c r="E5" i="30"/>
  <c r="F5" i="30"/>
  <c r="G24" i="30"/>
  <c r="E24" i="30"/>
  <c r="F24" i="30"/>
  <c r="G17" i="30"/>
  <c r="E17" i="30"/>
  <c r="F17" i="30"/>
  <c r="G9" i="30"/>
  <c r="E9" i="30"/>
  <c r="F9" i="30"/>
  <c r="G19" i="30"/>
  <c r="E19" i="30"/>
  <c r="F19" i="30"/>
  <c r="G11" i="30"/>
  <c r="E11" i="30"/>
  <c r="F11" i="30"/>
  <c r="G46" i="30"/>
  <c r="E46" i="30"/>
  <c r="F46" i="30"/>
  <c r="G18" i="30"/>
  <c r="E18" i="30"/>
  <c r="F18" i="30"/>
  <c r="G34" i="30"/>
  <c r="E34" i="30"/>
  <c r="F34" i="30"/>
  <c r="G50" i="30"/>
  <c r="E50" i="30"/>
  <c r="F50" i="30"/>
  <c r="G42" i="30"/>
  <c r="E42" i="30"/>
  <c r="F42" i="30"/>
  <c r="G37" i="30"/>
  <c r="E37" i="30"/>
  <c r="F37" i="30"/>
  <c r="G7" i="30"/>
  <c r="E7" i="30"/>
  <c r="F7" i="30"/>
  <c r="G36" i="30"/>
  <c r="E36" i="30"/>
  <c r="F36" i="30"/>
  <c r="G22" i="30"/>
  <c r="E22" i="30"/>
  <c r="F22" i="30"/>
  <c r="G27" i="30"/>
  <c r="E27" i="30"/>
  <c r="F27" i="30"/>
  <c r="G175" i="30"/>
  <c r="E175" i="30"/>
  <c r="F175" i="30"/>
  <c r="G174" i="30"/>
  <c r="E174" i="30"/>
  <c r="F174" i="30"/>
  <c r="G173" i="30"/>
  <c r="E173" i="30"/>
  <c r="F173" i="30"/>
  <c r="G172" i="30"/>
  <c r="E172" i="30"/>
  <c r="F172" i="30"/>
  <c r="G171" i="30"/>
  <c r="F171" i="30"/>
  <c r="E171" i="30"/>
  <c r="G170" i="30"/>
  <c r="E170" i="30"/>
  <c r="F170" i="30"/>
  <c r="G169" i="30"/>
  <c r="E169" i="30"/>
  <c r="F169" i="30"/>
  <c r="G168" i="30"/>
  <c r="E168" i="30"/>
  <c r="F168" i="30"/>
  <c r="G167" i="30"/>
  <c r="E167" i="30"/>
  <c r="F167" i="30"/>
  <c r="G166" i="30"/>
  <c r="E166" i="30"/>
  <c r="F166" i="30"/>
  <c r="G165" i="30"/>
  <c r="E165" i="30"/>
  <c r="F165" i="30"/>
  <c r="G164" i="30"/>
  <c r="E164" i="30"/>
  <c r="F164" i="30"/>
  <c r="G163" i="30"/>
  <c r="F163" i="30"/>
  <c r="E163" i="30"/>
  <c r="G162" i="30"/>
  <c r="E162" i="30"/>
  <c r="F162" i="30"/>
  <c r="G161" i="30"/>
  <c r="E161" i="30"/>
  <c r="F161" i="30"/>
  <c r="G160" i="30"/>
  <c r="E160" i="30"/>
  <c r="F160" i="30"/>
  <c r="G159" i="30"/>
  <c r="E159" i="30"/>
  <c r="F159" i="30"/>
  <c r="G158" i="30"/>
  <c r="E158" i="30"/>
  <c r="F158" i="30"/>
  <c r="G157" i="30"/>
  <c r="E157" i="30"/>
  <c r="F157" i="30"/>
  <c r="G156" i="30"/>
  <c r="E156" i="30"/>
  <c r="F156" i="30"/>
  <c r="G155" i="30"/>
  <c r="F155" i="30"/>
  <c r="E155" i="30"/>
  <c r="G154" i="30"/>
  <c r="E154" i="30"/>
  <c r="F154" i="30"/>
  <c r="G153" i="30"/>
  <c r="E153" i="30"/>
  <c r="F153" i="30"/>
  <c r="G152" i="30"/>
  <c r="E152" i="30"/>
  <c r="F152" i="30"/>
  <c r="G151" i="30"/>
  <c r="E151" i="30"/>
  <c r="F151" i="30"/>
  <c r="G150" i="30"/>
  <c r="E150" i="30"/>
  <c r="F150" i="30"/>
  <c r="G149" i="30"/>
  <c r="E149" i="30"/>
  <c r="F149" i="30"/>
  <c r="G148" i="30"/>
  <c r="E148" i="30"/>
  <c r="F148" i="30"/>
  <c r="G147" i="30"/>
  <c r="E147" i="30"/>
  <c r="F147" i="30"/>
  <c r="G146" i="30"/>
  <c r="E146" i="30"/>
  <c r="F146" i="30"/>
  <c r="G145" i="30"/>
  <c r="E145" i="30"/>
  <c r="F145" i="30"/>
  <c r="G144" i="30"/>
  <c r="E144" i="30"/>
  <c r="F144" i="30"/>
  <c r="G143" i="30"/>
  <c r="E143" i="30"/>
  <c r="F143" i="30"/>
  <c r="G142" i="30"/>
  <c r="E142" i="30"/>
  <c r="F142" i="30"/>
  <c r="G141" i="30"/>
  <c r="E141" i="30"/>
  <c r="F141" i="30"/>
  <c r="G140" i="30"/>
  <c r="E140" i="30"/>
  <c r="F140" i="30"/>
  <c r="G139" i="30"/>
  <c r="F139" i="30"/>
  <c r="E139" i="30"/>
  <c r="G138" i="30"/>
  <c r="E138" i="30"/>
  <c r="F138" i="30"/>
  <c r="G137" i="30"/>
  <c r="E137" i="30"/>
  <c r="F137" i="30"/>
  <c r="G136" i="30"/>
  <c r="E136" i="30"/>
  <c r="F136" i="30"/>
  <c r="G135" i="30"/>
  <c r="E135" i="30"/>
  <c r="F135" i="30"/>
  <c r="G134" i="30"/>
  <c r="E134" i="30"/>
  <c r="F134" i="30"/>
  <c r="G133" i="30"/>
  <c r="E133" i="30"/>
  <c r="F133" i="30"/>
  <c r="G132" i="30"/>
  <c r="E132" i="30"/>
  <c r="F132" i="30"/>
  <c r="G131" i="30"/>
  <c r="F131" i="30"/>
  <c r="E131" i="30"/>
  <c r="G130" i="30"/>
  <c r="E130" i="30"/>
  <c r="F130" i="30"/>
  <c r="G129" i="30"/>
  <c r="E129" i="30"/>
  <c r="F129" i="30"/>
  <c r="G128" i="30"/>
  <c r="E128" i="30"/>
  <c r="F128" i="30"/>
  <c r="G127" i="30"/>
  <c r="E127" i="30"/>
  <c r="F127" i="30"/>
  <c r="G126" i="30"/>
  <c r="E126" i="30"/>
  <c r="F126" i="30"/>
  <c r="G125" i="30"/>
  <c r="E125" i="30"/>
  <c r="F125" i="30"/>
  <c r="G124" i="30"/>
  <c r="E124" i="30"/>
  <c r="F124" i="30"/>
  <c r="G123" i="30"/>
  <c r="F123" i="30"/>
  <c r="E123" i="30"/>
  <c r="G122" i="30"/>
  <c r="E122" i="30"/>
  <c r="F122" i="30"/>
  <c r="G121" i="30"/>
  <c r="E121" i="30"/>
  <c r="F121" i="30"/>
  <c r="G120" i="30"/>
  <c r="E120" i="30"/>
  <c r="F120" i="30"/>
  <c r="G119" i="30"/>
  <c r="E119" i="30"/>
  <c r="F119" i="30"/>
  <c r="G118" i="30"/>
  <c r="E118" i="30"/>
  <c r="F118" i="30"/>
  <c r="G117" i="30"/>
  <c r="E117" i="30"/>
  <c r="F117" i="30"/>
  <c r="G116" i="30"/>
  <c r="E116" i="30"/>
  <c r="F116" i="30"/>
  <c r="G115" i="30"/>
  <c r="F115" i="30"/>
  <c r="E115" i="30"/>
  <c r="G114" i="30"/>
  <c r="E114" i="30"/>
  <c r="F114" i="30"/>
  <c r="G113" i="30"/>
  <c r="E113" i="30"/>
  <c r="F113" i="30"/>
  <c r="G112" i="30"/>
  <c r="E112" i="30"/>
  <c r="F112" i="30"/>
  <c r="G111" i="30"/>
  <c r="E111" i="30"/>
  <c r="F111" i="30"/>
  <c r="G110" i="30"/>
  <c r="E110" i="30"/>
  <c r="F110" i="30"/>
  <c r="G109" i="30"/>
  <c r="E109" i="30"/>
  <c r="F109" i="30"/>
  <c r="G108" i="30"/>
  <c r="E108" i="30"/>
  <c r="F108" i="30"/>
  <c r="G107" i="30"/>
  <c r="E107" i="30"/>
  <c r="F107" i="30"/>
  <c r="G106" i="30"/>
  <c r="E106" i="30"/>
  <c r="F106" i="30"/>
  <c r="G105" i="30"/>
  <c r="E105" i="30"/>
  <c r="F105" i="30"/>
  <c r="G104" i="30"/>
  <c r="E104" i="30"/>
  <c r="F104" i="30"/>
  <c r="G103" i="30"/>
  <c r="E103" i="30"/>
  <c r="F103" i="30"/>
  <c r="G102" i="30"/>
  <c r="E102" i="30"/>
  <c r="F102" i="30"/>
  <c r="G101" i="30"/>
  <c r="E101" i="30"/>
  <c r="F101" i="30"/>
  <c r="G100" i="30"/>
  <c r="E100" i="30"/>
  <c r="F100" i="30"/>
  <c r="G99" i="30"/>
  <c r="E99" i="30"/>
  <c r="F99" i="30"/>
  <c r="G98" i="30"/>
  <c r="E98" i="30"/>
  <c r="F98" i="30"/>
  <c r="G97" i="30"/>
  <c r="E97" i="30"/>
  <c r="F97" i="30"/>
  <c r="G96" i="30"/>
  <c r="E96" i="30"/>
  <c r="F96" i="30"/>
  <c r="G95" i="30"/>
  <c r="E95" i="30"/>
  <c r="F95" i="30"/>
  <c r="G94" i="30"/>
  <c r="E94" i="30"/>
  <c r="F94" i="30"/>
  <c r="G93" i="30"/>
  <c r="E93" i="30"/>
  <c r="F93" i="30"/>
  <c r="G92" i="30"/>
  <c r="E92" i="30"/>
  <c r="F92" i="30"/>
  <c r="G91" i="30"/>
  <c r="E91" i="30"/>
  <c r="F91" i="30"/>
  <c r="G90" i="30"/>
  <c r="E90" i="30"/>
  <c r="F90" i="30"/>
  <c r="G89" i="30"/>
  <c r="E89" i="30"/>
  <c r="F89" i="30"/>
  <c r="G88" i="30"/>
  <c r="E88" i="30"/>
  <c r="F88" i="30"/>
  <c r="G87" i="30"/>
  <c r="E87" i="30"/>
  <c r="F87" i="30"/>
  <c r="G86" i="30"/>
  <c r="E86" i="30"/>
  <c r="F86" i="30"/>
  <c r="G85" i="30"/>
  <c r="E85" i="30"/>
  <c r="F85" i="30"/>
  <c r="G84" i="30"/>
  <c r="E84" i="30"/>
  <c r="F84" i="30"/>
  <c r="G83" i="30"/>
  <c r="E83" i="30"/>
  <c r="F83" i="30"/>
  <c r="G82" i="30"/>
  <c r="E82" i="30"/>
  <c r="F82" i="30"/>
  <c r="G81" i="30"/>
  <c r="E81" i="30"/>
  <c r="F81" i="30"/>
  <c r="G80" i="30"/>
  <c r="E80" i="30"/>
  <c r="F80" i="30"/>
  <c r="G79" i="30"/>
  <c r="E79" i="30"/>
  <c r="F79" i="30"/>
  <c r="G78" i="30"/>
  <c r="E78" i="30"/>
  <c r="F78" i="30"/>
  <c r="G77" i="30"/>
  <c r="E77" i="30"/>
  <c r="F77" i="30"/>
  <c r="G76" i="30"/>
  <c r="E76" i="30"/>
  <c r="F76" i="30"/>
  <c r="G75" i="30"/>
  <c r="E75" i="30"/>
  <c r="F75" i="30"/>
  <c r="G74" i="30"/>
  <c r="E74" i="30"/>
  <c r="F74" i="30"/>
  <c r="G73" i="30"/>
  <c r="E73" i="30"/>
  <c r="F73" i="30"/>
  <c r="G72" i="30"/>
  <c r="E72" i="30"/>
  <c r="F72" i="30"/>
  <c r="G71" i="30"/>
  <c r="E71" i="30"/>
  <c r="F71" i="30"/>
  <c r="G70" i="30"/>
  <c r="E70" i="30"/>
  <c r="F70" i="30"/>
  <c r="G69" i="30"/>
  <c r="E69" i="30"/>
  <c r="F69" i="30"/>
  <c r="G68" i="30"/>
  <c r="E68" i="30"/>
  <c r="F68" i="30"/>
  <c r="G67" i="30"/>
  <c r="E67" i="30"/>
  <c r="F67" i="30"/>
  <c r="G66" i="30"/>
  <c r="E66" i="30"/>
  <c r="F66" i="30"/>
  <c r="G65" i="30"/>
  <c r="E65" i="30"/>
  <c r="F65" i="30"/>
  <c r="G64" i="30"/>
  <c r="E64" i="30"/>
  <c r="F64" i="30"/>
  <c r="G63" i="30"/>
  <c r="E63" i="30"/>
  <c r="F63" i="30"/>
  <c r="G74" i="29"/>
  <c r="E74" i="29"/>
  <c r="F74" i="29"/>
  <c r="G73" i="29"/>
  <c r="E73" i="29"/>
  <c r="F73" i="29"/>
  <c r="G72" i="29"/>
  <c r="E72" i="29"/>
  <c r="F72" i="29"/>
  <c r="G71" i="29"/>
  <c r="E71" i="29"/>
  <c r="F71" i="29"/>
  <c r="G70" i="29"/>
  <c r="E70" i="29"/>
  <c r="F70" i="29"/>
  <c r="G69" i="29"/>
  <c r="E69" i="29"/>
  <c r="F69" i="29"/>
  <c r="G68" i="29"/>
  <c r="E68" i="29"/>
  <c r="F68" i="29"/>
  <c r="G67" i="29"/>
  <c r="E67" i="29"/>
  <c r="F67" i="29"/>
  <c r="G66" i="29"/>
  <c r="E66" i="29"/>
  <c r="F66" i="29"/>
  <c r="G65" i="29"/>
  <c r="E65" i="29"/>
  <c r="F65" i="29"/>
  <c r="G64" i="29"/>
  <c r="E64" i="29"/>
  <c r="F64" i="29"/>
  <c r="G63" i="29"/>
  <c r="E63" i="29"/>
  <c r="F63" i="29"/>
  <c r="G62" i="29"/>
  <c r="E62" i="29"/>
  <c r="F62" i="29"/>
  <c r="G61" i="29"/>
  <c r="E61" i="29"/>
  <c r="F61" i="29"/>
  <c r="G60" i="29"/>
  <c r="E60" i="29"/>
  <c r="F60" i="29"/>
  <c r="G53" i="29"/>
  <c r="E53" i="29"/>
  <c r="F53" i="29"/>
  <c r="G19" i="29"/>
  <c r="E19" i="29"/>
  <c r="F19" i="29"/>
  <c r="G48" i="29"/>
  <c r="E48" i="29"/>
  <c r="F48" i="29"/>
  <c r="G49" i="29"/>
  <c r="E49" i="29"/>
  <c r="F49" i="29"/>
  <c r="G45" i="29"/>
  <c r="E45" i="29"/>
  <c r="F45" i="29"/>
  <c r="G36" i="29"/>
  <c r="E36" i="29"/>
  <c r="F36" i="29"/>
  <c r="G6" i="29"/>
  <c r="E6" i="29"/>
  <c r="F6" i="29"/>
  <c r="G57" i="29"/>
  <c r="F57" i="29"/>
  <c r="G34" i="29"/>
  <c r="E34" i="29"/>
  <c r="F34" i="29"/>
  <c r="G43" i="29"/>
  <c r="E43" i="29"/>
  <c r="F43" i="29"/>
  <c r="G5" i="29"/>
  <c r="E5" i="29"/>
  <c r="F5" i="29"/>
  <c r="G26" i="29"/>
  <c r="E26" i="29"/>
  <c r="F26" i="29"/>
  <c r="G14" i="29"/>
  <c r="E14" i="29"/>
  <c r="F14" i="29"/>
  <c r="G42" i="29"/>
  <c r="E42" i="29"/>
  <c r="F42" i="29"/>
  <c r="G39" i="29"/>
  <c r="E39" i="29"/>
  <c r="F39" i="29"/>
  <c r="G51" i="29"/>
  <c r="E51" i="29"/>
  <c r="F51" i="29"/>
  <c r="G58" i="29"/>
  <c r="F58" i="29"/>
  <c r="G4" i="29"/>
  <c r="E4" i="29"/>
  <c r="F4" i="29"/>
  <c r="G25" i="29"/>
  <c r="E25" i="29"/>
  <c r="F25" i="29"/>
  <c r="G11" i="29"/>
  <c r="E11" i="29"/>
  <c r="F11" i="29"/>
  <c r="G56" i="29"/>
  <c r="F56" i="29"/>
  <c r="G10" i="29"/>
  <c r="E10" i="29"/>
  <c r="F10" i="29"/>
  <c r="G17" i="29"/>
  <c r="E17" i="29"/>
  <c r="F17" i="29"/>
  <c r="G46" i="29"/>
  <c r="E46" i="29"/>
  <c r="F46" i="29"/>
  <c r="G50" i="29"/>
  <c r="E50" i="29"/>
  <c r="F50" i="29"/>
  <c r="G47" i="29"/>
  <c r="E47" i="29"/>
  <c r="F47" i="29"/>
  <c r="G8" i="29"/>
  <c r="E8" i="29"/>
  <c r="F8" i="29"/>
  <c r="G15" i="29"/>
  <c r="E15" i="29"/>
  <c r="F15" i="29"/>
  <c r="G41" i="29"/>
  <c r="E41" i="29"/>
  <c r="F41" i="29"/>
  <c r="G31" i="29"/>
  <c r="E31" i="29"/>
  <c r="F31" i="29"/>
  <c r="G12" i="29"/>
  <c r="E12" i="29"/>
  <c r="F12" i="29"/>
  <c r="G24" i="29"/>
  <c r="E24" i="29"/>
  <c r="F24" i="29"/>
  <c r="G28" i="29"/>
  <c r="E28" i="29"/>
  <c r="F28" i="29"/>
  <c r="G44" i="29"/>
  <c r="E44" i="29"/>
  <c r="F44" i="29"/>
  <c r="G38" i="29"/>
  <c r="E38" i="29"/>
  <c r="F38" i="29"/>
  <c r="G55" i="29"/>
  <c r="E55" i="29"/>
  <c r="F55" i="29"/>
  <c r="G18" i="29"/>
  <c r="E18" i="29"/>
  <c r="F18" i="29"/>
  <c r="G54" i="29"/>
  <c r="E54" i="29"/>
  <c r="F54" i="29"/>
  <c r="G21" i="29"/>
  <c r="E21" i="29"/>
  <c r="F21" i="29"/>
  <c r="G29" i="29"/>
  <c r="E29" i="29"/>
  <c r="F29" i="29"/>
  <c r="G59" i="29"/>
  <c r="F59" i="29"/>
  <c r="G40" i="29"/>
  <c r="E40" i="29"/>
  <c r="F40" i="29"/>
  <c r="G13" i="29"/>
  <c r="E13" i="29"/>
  <c r="F13" i="29"/>
  <c r="G20" i="29"/>
  <c r="E20" i="29"/>
  <c r="F20" i="29"/>
  <c r="G35" i="29"/>
  <c r="E35" i="29"/>
  <c r="F35" i="29"/>
  <c r="G27" i="29"/>
  <c r="E27" i="29"/>
  <c r="F27" i="29"/>
  <c r="G32" i="29"/>
  <c r="E32" i="29"/>
  <c r="F32" i="29"/>
  <c r="G22" i="29"/>
  <c r="E22" i="29"/>
  <c r="F22" i="29"/>
  <c r="G23" i="29"/>
  <c r="E23" i="29"/>
  <c r="F23" i="29"/>
  <c r="G7" i="29"/>
  <c r="E7" i="29"/>
  <c r="F7" i="29"/>
  <c r="G33" i="29"/>
  <c r="E33" i="29"/>
  <c r="F33" i="29"/>
  <c r="G9" i="29"/>
  <c r="E9" i="29"/>
  <c r="F9" i="29"/>
  <c r="G8" i="28"/>
  <c r="E8" i="28"/>
  <c r="F8" i="28"/>
  <c r="G10" i="28"/>
  <c r="E10" i="28"/>
  <c r="F10" i="28"/>
  <c r="G52" i="28"/>
  <c r="E52" i="28"/>
  <c r="F52" i="28"/>
  <c r="G42" i="28"/>
  <c r="E42" i="28"/>
  <c r="F42" i="28"/>
  <c r="G4" i="28"/>
  <c r="E4" i="28"/>
  <c r="F4" i="28"/>
  <c r="G7" i="28"/>
  <c r="E7" i="28"/>
  <c r="F7" i="28"/>
  <c r="G41" i="28"/>
  <c r="E41" i="28"/>
  <c r="F41" i="28"/>
  <c r="G53" i="28"/>
  <c r="E53" i="28"/>
  <c r="F53" i="28"/>
  <c r="G13" i="28"/>
  <c r="E13" i="28"/>
  <c r="F13" i="28"/>
  <c r="G36" i="28"/>
  <c r="E36" i="28"/>
  <c r="F36" i="28"/>
  <c r="G19" i="28"/>
  <c r="E19" i="28"/>
  <c r="F19" i="28"/>
  <c r="G48" i="28"/>
  <c r="E48" i="28"/>
  <c r="F48" i="28"/>
  <c r="G16" i="28"/>
  <c r="E16" i="28"/>
  <c r="F16" i="28"/>
  <c r="G55" i="28"/>
  <c r="E55" i="28"/>
  <c r="F55" i="28"/>
  <c r="G43" i="28"/>
  <c r="E43" i="28"/>
  <c r="F43" i="28"/>
  <c r="G32" i="28"/>
  <c r="E32" i="28"/>
  <c r="F32" i="28"/>
  <c r="G57" i="28"/>
  <c r="E57" i="28"/>
  <c r="F57" i="28"/>
  <c r="G28" i="28"/>
  <c r="E28" i="28"/>
  <c r="F28" i="28"/>
  <c r="G22" i="28"/>
  <c r="E22" i="28"/>
  <c r="F22" i="28"/>
  <c r="G27" i="28"/>
  <c r="E27" i="28"/>
  <c r="F27" i="28"/>
  <c r="G58" i="28"/>
  <c r="F58" i="28"/>
  <c r="G5" i="28"/>
  <c r="E5" i="28"/>
  <c r="F5" i="28"/>
  <c r="G24" i="28"/>
  <c r="E24" i="28"/>
  <c r="F24" i="28"/>
  <c r="G25" i="28"/>
  <c r="E25" i="28"/>
  <c r="F25" i="28"/>
  <c r="G29" i="28"/>
  <c r="E29" i="28"/>
  <c r="F29" i="28"/>
  <c r="G6" i="28"/>
  <c r="E6" i="28"/>
  <c r="F6" i="28"/>
  <c r="G21" i="28"/>
  <c r="E21" i="28"/>
  <c r="F21" i="28"/>
  <c r="G39" i="28"/>
  <c r="E39" i="28"/>
  <c r="F39" i="28"/>
  <c r="G12" i="28"/>
  <c r="E12" i="28"/>
  <c r="F12" i="28"/>
  <c r="G54" i="28"/>
  <c r="E54" i="28"/>
  <c r="F54" i="28"/>
  <c r="G11" i="28"/>
  <c r="E11" i="28"/>
  <c r="F11" i="28"/>
  <c r="G60" i="28"/>
  <c r="F60" i="28"/>
  <c r="G46" i="28"/>
  <c r="E46" i="28"/>
  <c r="F46" i="28"/>
  <c r="G33" i="28"/>
  <c r="E33" i="28"/>
  <c r="F33" i="28"/>
  <c r="G31" i="28"/>
  <c r="E31" i="28"/>
  <c r="F31" i="28"/>
  <c r="G26" i="28"/>
  <c r="E26" i="28"/>
  <c r="F26" i="28"/>
  <c r="G30" i="28"/>
  <c r="E30" i="28"/>
  <c r="F30" i="28"/>
  <c r="G56" i="28"/>
  <c r="E56" i="28"/>
  <c r="F56" i="28"/>
  <c r="G37" i="28"/>
  <c r="E37" i="28"/>
  <c r="F37" i="28"/>
  <c r="G51" i="28"/>
  <c r="E51" i="28"/>
  <c r="F51" i="28"/>
  <c r="G47" i="28"/>
  <c r="E47" i="28"/>
  <c r="F47" i="28"/>
  <c r="G50" i="28"/>
  <c r="E50" i="28"/>
  <c r="F50" i="28"/>
  <c r="G38" i="28"/>
  <c r="E38" i="28"/>
  <c r="F38" i="28"/>
  <c r="G18" i="28"/>
  <c r="E18" i="28"/>
  <c r="F18" i="28"/>
  <c r="G59" i="28"/>
  <c r="F59" i="28"/>
  <c r="G23" i="28"/>
  <c r="E23" i="28"/>
  <c r="F23" i="28"/>
  <c r="G44" i="28"/>
  <c r="E44" i="28"/>
  <c r="F44" i="28"/>
  <c r="G9" i="28"/>
  <c r="E9" i="28"/>
  <c r="F9" i="28"/>
  <c r="G15" i="28"/>
  <c r="E15" i="28"/>
  <c r="F15" i="28"/>
  <c r="F18" i="35" l="1"/>
  <c r="F17" i="35"/>
  <c r="F37" i="35"/>
  <c r="F35" i="35"/>
  <c r="F28" i="35"/>
  <c r="F26" i="35"/>
  <c r="F9" i="35"/>
  <c r="F7" i="35"/>
  <c r="G8" i="35"/>
  <c r="G7" i="35"/>
  <c r="G9" i="35"/>
</calcChain>
</file>

<file path=xl/sharedStrings.xml><?xml version="1.0" encoding="utf-8"?>
<sst xmlns="http://schemas.openxmlformats.org/spreadsheetml/2006/main" count="2036" uniqueCount="754">
  <si>
    <t>Première secondaire</t>
  </si>
  <si>
    <t>Heure</t>
  </si>
  <si>
    <t>Plateau</t>
  </si>
  <si>
    <t>Match</t>
  </si>
  <si>
    <t>Équipe A</t>
  </si>
  <si>
    <t>Pointage</t>
  </si>
  <si>
    <t>Équipe B</t>
  </si>
  <si>
    <t>9h10</t>
  </si>
  <si>
    <t>vs</t>
  </si>
  <si>
    <t>10h</t>
  </si>
  <si>
    <t>10h50</t>
  </si>
  <si>
    <t>11h45</t>
  </si>
  <si>
    <t>13h30</t>
  </si>
  <si>
    <t>14h30</t>
  </si>
  <si>
    <t>Note: "Équipe A" et "Équipe B" ne désignent pas nécessairement l'équipe A et l'équipe B</t>
  </si>
  <si>
    <t>Division A</t>
  </si>
  <si>
    <t>ÉQUIPES</t>
  </si>
  <si>
    <t>TOTAL</t>
  </si>
  <si>
    <t>FINAL</t>
  </si>
  <si>
    <r>
      <rPr>
        <b/>
        <sz val="24"/>
        <color rgb="FF000000"/>
        <rFont val="Arial"/>
      </rPr>
      <t xml:space="preserve">A1  </t>
    </r>
    <r>
      <rPr>
        <b/>
        <sz val="22"/>
        <color rgb="FF000000"/>
        <rFont val="Arial"/>
      </rPr>
      <t>Collège Regina Assumpta B</t>
    </r>
  </si>
  <si>
    <t>-</t>
  </si>
  <si>
    <t>3A</t>
  </si>
  <si>
    <t>A2  É.S. Sophie-Barat A</t>
  </si>
  <si>
    <t>1A</t>
  </si>
  <si>
    <t>A3  É.S. de Mortagne</t>
  </si>
  <si>
    <t>2A</t>
  </si>
  <si>
    <t>Division B</t>
  </si>
  <si>
    <t>B1  Académie Saint-Louis</t>
  </si>
  <si>
    <t>2B</t>
  </si>
  <si>
    <t>B2  Collège Mont-Saint-Louis</t>
  </si>
  <si>
    <t>3B</t>
  </si>
  <si>
    <r>
      <t xml:space="preserve">B3  </t>
    </r>
    <r>
      <rPr>
        <b/>
        <sz val="18"/>
        <rFont val="Arial"/>
        <family val="2"/>
      </rPr>
      <t>École d'éducation internationale E</t>
    </r>
  </si>
  <si>
    <t>1B</t>
  </si>
  <si>
    <t>Division C</t>
  </si>
  <si>
    <t>C1  É.S. Mitchell-Montcalm</t>
  </si>
  <si>
    <t>3C</t>
  </si>
  <si>
    <r>
      <t xml:space="preserve">C2  </t>
    </r>
    <r>
      <rPr>
        <b/>
        <sz val="18"/>
        <rFont val="Arial"/>
        <family val="2"/>
      </rPr>
      <t>Collège Durocher Saint-Lambert B</t>
    </r>
  </si>
  <si>
    <t>2C</t>
  </si>
  <si>
    <r>
      <t xml:space="preserve">C3  </t>
    </r>
    <r>
      <rPr>
        <b/>
        <sz val="22"/>
        <rFont val="Arial"/>
        <family val="2"/>
      </rPr>
      <t>Collège Regina Assumpta C</t>
    </r>
  </si>
  <si>
    <t>1C</t>
  </si>
  <si>
    <t>Division D</t>
  </si>
  <si>
    <r>
      <t xml:space="preserve">D1  </t>
    </r>
    <r>
      <rPr>
        <b/>
        <sz val="18"/>
        <rFont val="Arial"/>
        <family val="2"/>
      </rPr>
      <t>Collège Durocher Saint-Lambert A</t>
    </r>
  </si>
  <si>
    <t>2D</t>
  </si>
  <si>
    <r>
      <rPr>
        <b/>
        <sz val="24"/>
        <color rgb="FF000000"/>
        <rFont val="Arial"/>
      </rPr>
      <t xml:space="preserve">D2  </t>
    </r>
    <r>
      <rPr>
        <b/>
        <sz val="18"/>
        <color rgb="FF000000"/>
        <rFont val="Arial"/>
      </rPr>
      <t>Collège Saint-Charles-Garnier B</t>
    </r>
  </si>
  <si>
    <t>3D</t>
  </si>
  <si>
    <r>
      <t xml:space="preserve">D3  </t>
    </r>
    <r>
      <rPr>
        <b/>
        <sz val="12"/>
        <rFont val="Arial"/>
        <family val="2"/>
      </rPr>
      <t>École d’éducation internationale de Laval B</t>
    </r>
  </si>
  <si>
    <t>1D</t>
  </si>
  <si>
    <t>Tableau des 3e positions</t>
  </si>
  <si>
    <t>3A  Collège Regina Assumpta B</t>
  </si>
  <si>
    <t>3B  Collège Mont-Saint-Louis</t>
  </si>
  <si>
    <t>3C   É.S. Mitchell-Montcalm</t>
  </si>
  <si>
    <t>3D  Collège Saint-Charles-Garnier B</t>
  </si>
  <si>
    <t>Plat.</t>
  </si>
  <si>
    <t>3A-3B</t>
  </si>
  <si>
    <t>3C-3D</t>
  </si>
  <si>
    <t>3A-3C</t>
  </si>
  <si>
    <t>3B-3D</t>
  </si>
  <si>
    <t>3A-3D</t>
  </si>
  <si>
    <t>3B-3C</t>
  </si>
  <si>
    <t>Pyramide éliminatoire</t>
  </si>
  <si>
    <t>1A  ES S-B A</t>
  </si>
  <si>
    <t>G21  CRA C</t>
  </si>
  <si>
    <t>P13  ASL</t>
  </si>
  <si>
    <t>11h45  Plateau 1</t>
  </si>
  <si>
    <t>G13 ES S-B A</t>
  </si>
  <si>
    <t>G19  CDSL A</t>
  </si>
  <si>
    <t>2B  ASL</t>
  </si>
  <si>
    <r>
      <t>Match  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</si>
  <si>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Finale</t>
  </si>
  <si>
    <t>14h30  Plateau 3</t>
  </si>
  <si>
    <t>13h30  Plateau 3</t>
  </si>
  <si>
    <t>13h30  Plateau  1</t>
  </si>
  <si>
    <t>14h30  Plateau 1</t>
  </si>
  <si>
    <t>1C  CRA C</t>
  </si>
  <si>
    <t>G22  CDSL B</t>
  </si>
  <si>
    <t>P14  CRA C</t>
  </si>
  <si>
    <t>11h45  Plateau 2</t>
  </si>
  <si>
    <t>G14  CDSL A</t>
  </si>
  <si>
    <t>G20  ÉÉIL B</t>
  </si>
  <si>
    <t>2D  CDSL A</t>
  </si>
  <si>
    <t>1B  ÉÉI E</t>
  </si>
  <si>
    <t>P21  ASL</t>
  </si>
  <si>
    <t>P15  ÉÉI E</t>
  </si>
  <si>
    <t>11h45  Plateau 3</t>
  </si>
  <si>
    <t>G15  ÉS dM</t>
  </si>
  <si>
    <t>P19  ESSB A</t>
  </si>
  <si>
    <t>2A  ÉS dM</t>
  </si>
  <si>
    <r>
      <t>Match 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</si>
  <si>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Consolation</t>
  </si>
  <si>
    <t>14h30  Plateau 4</t>
  </si>
  <si>
    <t>13h30  Plateau 4</t>
  </si>
  <si>
    <t>13h30  Plateau 2</t>
  </si>
  <si>
    <t>14h30  Plateau 2</t>
  </si>
  <si>
    <t>1D  ÉÉIL B</t>
  </si>
  <si>
    <t>P22  ÉÉI E</t>
  </si>
  <si>
    <t>P16  CDSL B</t>
  </si>
  <si>
    <t>11h45  Plateau 4</t>
  </si>
  <si>
    <t>G16  ÉÉIL B</t>
  </si>
  <si>
    <t>P20  ÉS dM</t>
  </si>
  <si>
    <t>2C  CDSL B</t>
  </si>
  <si>
    <t>CLASSEMENT 1ERE SECONDAIRE</t>
  </si>
  <si>
    <t>RONDES</t>
  </si>
  <si>
    <t>RG</t>
  </si>
  <si>
    <t>PRÉNOM</t>
  </si>
  <si>
    <t>NOM</t>
  </si>
  <si>
    <t>ÉCOLES</t>
  </si>
  <si>
    <t>MOY</t>
  </si>
  <si>
    <t>PJ</t>
  </si>
  <si>
    <t>PTS</t>
  </si>
  <si>
    <t>Léonard</t>
  </si>
  <si>
    <t>Longpré</t>
  </si>
  <si>
    <t>École d'éducation internationale de Laval B</t>
  </si>
  <si>
    <t>Mikaël</t>
  </si>
  <si>
    <t>Juillet</t>
  </si>
  <si>
    <t>Collège Durocher-Saint-Lambert B</t>
  </si>
  <si>
    <t>Daniel</t>
  </si>
  <si>
    <t>Bogusiak</t>
  </si>
  <si>
    <t>École d'éducation internationale E</t>
  </si>
  <si>
    <t>Laurier</t>
  </si>
  <si>
    <t>Bataille</t>
  </si>
  <si>
    <t>É.S. Sophie-Barat A</t>
  </si>
  <si>
    <t>Vincent</t>
  </si>
  <si>
    <t>Tétrault</t>
  </si>
  <si>
    <t>É.S. de Mortagne</t>
  </si>
  <si>
    <t>Albert</t>
  </si>
  <si>
    <t>Roy</t>
  </si>
  <si>
    <t>Collège Durocher-Saint-Lambert A</t>
  </si>
  <si>
    <t>Anthony</t>
  </si>
  <si>
    <t>Vignola</t>
  </si>
  <si>
    <t>Collège Saint-Charles-Garnier B</t>
  </si>
  <si>
    <t>Noam</t>
  </si>
  <si>
    <t>Dallaire</t>
  </si>
  <si>
    <t>Collège Regina Assumpta B</t>
  </si>
  <si>
    <t>Antoine</t>
  </si>
  <si>
    <t>Pion</t>
  </si>
  <si>
    <t>É.S. Mitchell-Montcalm</t>
  </si>
  <si>
    <t>Arthur</t>
  </si>
  <si>
    <t>Julien</t>
  </si>
  <si>
    <t>Collège Regina Assumpta C</t>
  </si>
  <si>
    <t>Gabriel</t>
  </si>
  <si>
    <t>Saint-Fleur-Champigny</t>
  </si>
  <si>
    <t>Loïc</t>
  </si>
  <si>
    <t>Boudreau</t>
  </si>
  <si>
    <t>Académie Saint-Louis</t>
  </si>
  <si>
    <t>Cedrick</t>
  </si>
  <si>
    <t>Anger</t>
  </si>
  <si>
    <t>Léo</t>
  </si>
  <si>
    <t>Emma</t>
  </si>
  <si>
    <t>Brunet</t>
  </si>
  <si>
    <t>Méthot</t>
  </si>
  <si>
    <t>Collège Mont-Saint-Louis</t>
  </si>
  <si>
    <t>Rémi</t>
  </si>
  <si>
    <t>Beaulieu</t>
  </si>
  <si>
    <t>Élie</t>
  </si>
  <si>
    <t>Chrétien</t>
  </si>
  <si>
    <t>Étienne</t>
  </si>
  <si>
    <t>Nguyen</t>
  </si>
  <si>
    <t>Raphaël</t>
  </si>
  <si>
    <t>Lemarquis</t>
  </si>
  <si>
    <t>Philippe</t>
  </si>
  <si>
    <t>Parenteau</t>
  </si>
  <si>
    <t>Thomas</t>
  </si>
  <si>
    <t>Maltais</t>
  </si>
  <si>
    <t>Emmeline</t>
  </si>
  <si>
    <t>Félix</t>
  </si>
  <si>
    <t>Wilson</t>
  </si>
  <si>
    <t>Alexandre</t>
  </si>
  <si>
    <t>Charles</t>
  </si>
  <si>
    <t>Dufour</t>
  </si>
  <si>
    <t>Olivier</t>
  </si>
  <si>
    <t>Blanchard</t>
  </si>
  <si>
    <t>Émile</t>
  </si>
  <si>
    <t>Bergevin</t>
  </si>
  <si>
    <t>Bombardier</t>
  </si>
  <si>
    <t>Clara</t>
  </si>
  <si>
    <t>Mevlan</t>
  </si>
  <si>
    <t>Palardy-Camiré</t>
  </si>
  <si>
    <t>Florence</t>
  </si>
  <si>
    <t>Delaitre</t>
  </si>
  <si>
    <t>Éloïse</t>
  </si>
  <si>
    <t>Hénault</t>
  </si>
  <si>
    <t>Samy</t>
  </si>
  <si>
    <t>Boutiche</t>
  </si>
  <si>
    <t>Aydan</t>
  </si>
  <si>
    <t>Puesh</t>
  </si>
  <si>
    <t>Alec</t>
  </si>
  <si>
    <t>Gagnon</t>
  </si>
  <si>
    <t>Hamza</t>
  </si>
  <si>
    <t>Boualem</t>
  </si>
  <si>
    <t>Laure</t>
  </si>
  <si>
    <t>Bruneau</t>
  </si>
  <si>
    <t>Dom</t>
  </si>
  <si>
    <t>Li</t>
  </si>
  <si>
    <t>Paul</t>
  </si>
  <si>
    <t>Lasalle</t>
  </si>
  <si>
    <t>Louis-Alexandre</t>
  </si>
  <si>
    <t>Katelanos</t>
  </si>
  <si>
    <t>Ricardo</t>
  </si>
  <si>
    <t>Mesa Gamargo</t>
  </si>
  <si>
    <t>Éléonore</t>
  </si>
  <si>
    <t>Leiva-Carrière</t>
  </si>
  <si>
    <t>Ellie-Rose</t>
  </si>
  <si>
    <t>Trépanier</t>
  </si>
  <si>
    <t>Lambert</t>
  </si>
  <si>
    <t>Thibault</t>
  </si>
  <si>
    <t>Ethan</t>
  </si>
  <si>
    <t>Soulié</t>
  </si>
  <si>
    <t>Ahmed</t>
  </si>
  <si>
    <t>Indel</t>
  </si>
  <si>
    <t>Victor</t>
  </si>
  <si>
    <t>Biron</t>
  </si>
  <si>
    <t>Keyi</t>
  </si>
  <si>
    <t>Han</t>
  </si>
  <si>
    <t>Nathan</t>
  </si>
  <si>
    <t>Viger</t>
  </si>
  <si>
    <t>Laurence</t>
  </si>
  <si>
    <t>Bussières</t>
  </si>
  <si>
    <t>Emilio</t>
  </si>
  <si>
    <t>Poteau</t>
  </si>
  <si>
    <t>Cristiano</t>
  </si>
  <si>
    <t>Cavaliere Légaré</t>
  </si>
  <si>
    <t>Felix</t>
  </si>
  <si>
    <t>Gougeon</t>
  </si>
  <si>
    <t>Tristan</t>
  </si>
  <si>
    <t>Bélisle Funke</t>
  </si>
  <si>
    <t>Juliette</t>
  </si>
  <si>
    <t>Dextrase</t>
  </si>
  <si>
    <t>Kougias</t>
  </si>
  <si>
    <t>Deuxième secondaire</t>
  </si>
  <si>
    <r>
      <rPr>
        <b/>
        <sz val="24"/>
        <color rgb="FF000000"/>
        <rFont val="Arial"/>
      </rPr>
      <t xml:space="preserve">A1  </t>
    </r>
    <r>
      <rPr>
        <b/>
        <sz val="22"/>
        <color rgb="FF000000"/>
        <rFont val="Arial"/>
      </rPr>
      <t>Collège Mont-Saint-Louis A</t>
    </r>
  </si>
  <si>
    <r>
      <rPr>
        <b/>
        <sz val="24"/>
        <color rgb="FF000000"/>
        <rFont val="Arial"/>
      </rPr>
      <t xml:space="preserve">A2  </t>
    </r>
    <r>
      <rPr>
        <b/>
        <sz val="18"/>
        <color rgb="FF000000"/>
        <rFont val="Arial"/>
      </rPr>
      <t>Collège Durocher Saint-Lambert A</t>
    </r>
  </si>
  <si>
    <r>
      <t xml:space="preserve">A3  </t>
    </r>
    <r>
      <rPr>
        <b/>
        <sz val="20"/>
        <rFont val="Arial"/>
        <family val="2"/>
      </rPr>
      <t>École internationale du Phare</t>
    </r>
  </si>
  <si>
    <r>
      <rPr>
        <b/>
        <sz val="24"/>
        <color rgb="FF000000"/>
        <rFont val="Arial"/>
      </rPr>
      <t xml:space="preserve">B1  </t>
    </r>
    <r>
      <rPr>
        <b/>
        <sz val="20"/>
        <color rgb="FF000000"/>
        <rFont val="Arial"/>
      </rPr>
      <t>É.S. Joseph-François-Perrault</t>
    </r>
  </si>
  <si>
    <r>
      <rPr>
        <b/>
        <sz val="24"/>
        <color rgb="FF000000"/>
        <rFont val="Arial"/>
      </rPr>
      <t xml:space="preserve">B2  </t>
    </r>
    <r>
      <rPr>
        <b/>
        <sz val="18"/>
        <color rgb="FF000000"/>
        <rFont val="Arial"/>
      </rPr>
      <t>École d'éducation internationale B</t>
    </r>
  </si>
  <si>
    <t>B3  Académie Saint-Louis</t>
  </si>
  <si>
    <t>C1  É.S. Sophie-Barat A</t>
  </si>
  <si>
    <r>
      <rPr>
        <b/>
        <sz val="24"/>
        <color rgb="FF000000"/>
        <rFont val="Arial"/>
      </rPr>
      <t xml:space="preserve">C2  </t>
    </r>
    <r>
      <rPr>
        <b/>
        <sz val="18"/>
        <color rgb="FF000000"/>
        <rFont val="Arial"/>
      </rPr>
      <t>Collège Durocher Saint-Lambert B</t>
    </r>
  </si>
  <si>
    <t>C3  Collège Sainte-Anne</t>
  </si>
  <si>
    <t>D1  Collège Jean-de-Brébeuf</t>
  </si>
  <si>
    <r>
      <rPr>
        <b/>
        <sz val="24"/>
        <color rgb="FF000000"/>
        <rFont val="Arial"/>
      </rPr>
      <t xml:space="preserve">D2  </t>
    </r>
    <r>
      <rPr>
        <b/>
        <sz val="18"/>
        <color rgb="FF000000"/>
        <rFont val="Arial"/>
      </rPr>
      <t>École d'éducation internationale A</t>
    </r>
  </si>
  <si>
    <r>
      <rPr>
        <b/>
        <sz val="24"/>
        <color rgb="FF000000"/>
        <rFont val="Arial"/>
      </rPr>
      <t xml:space="preserve">D3  </t>
    </r>
    <r>
      <rPr>
        <b/>
        <sz val="20"/>
        <color rgb="FF000000"/>
        <rFont val="Arial"/>
      </rPr>
      <t>É.S. Samuel-de-Champlain A</t>
    </r>
  </si>
  <si>
    <t>3A  École internationale du Phare</t>
  </si>
  <si>
    <t>3B  École d'éducation internationale B</t>
  </si>
  <si>
    <t>3C  Collège Sainte-Anne</t>
  </si>
  <si>
    <t>3D  É.S. Samuel-de-Champlain A</t>
  </si>
  <si>
    <t>1A  Collège Durocher Saint-Lambert A</t>
  </si>
  <si>
    <t>G21  ÉSSB A</t>
  </si>
  <si>
    <t>P13  É.S. Joseph-François-Perrault</t>
  </si>
  <si>
    <t>11h45  Plateau 7</t>
  </si>
  <si>
    <t>G13 Collège Durocher Saint-Lambert A</t>
  </si>
  <si>
    <t>G19  Collège Durocher Saint-Lambert A</t>
  </si>
  <si>
    <t>2B    É.S. Joseph-François-Perrault</t>
  </si>
  <si>
    <t>14h30  Plateau 9</t>
  </si>
  <si>
    <t>13h30  Plateau 9</t>
  </si>
  <si>
    <t>13h30  Plateau  7</t>
  </si>
  <si>
    <t>14h30  Plateau 7</t>
  </si>
  <si>
    <t>1C  É.S. Sophie-Barat A</t>
  </si>
  <si>
    <t>G22  Collège Durocher Saint-Lambert B</t>
  </si>
  <si>
    <t>P14  É.S. Sophie-Barat A</t>
  </si>
  <si>
    <t>11h45  Plateau 8</t>
  </si>
  <si>
    <t>G14  École d'éducation internationale A</t>
  </si>
  <si>
    <t>G20  Académie Saint-Louis</t>
  </si>
  <si>
    <t>2D  École d'éducation internationale A</t>
  </si>
  <si>
    <t>1B  Académie Saint-Louis</t>
  </si>
  <si>
    <t>P21  É.S. Joseph-François-Perrault</t>
  </si>
  <si>
    <t>P15  Collège Mont-Saint-Louis A</t>
  </si>
  <si>
    <t>11h45  Plateau 9</t>
  </si>
  <si>
    <t>G15  Académie Saint-Louis</t>
  </si>
  <si>
    <t>P19  École d'éducation internationale A</t>
  </si>
  <si>
    <t>2A  Collège Mont-Saint-Louis A</t>
  </si>
  <si>
    <t>14h30  Plateau 10</t>
  </si>
  <si>
    <t>13h30  Plateau 10</t>
  </si>
  <si>
    <t>13h30  Plateau 8</t>
  </si>
  <si>
    <t>14h30  Plateau 8</t>
  </si>
  <si>
    <t>1D   Collège Jean-de-Brébeuf</t>
  </si>
  <si>
    <t>P22  Collège Mont-Saint-Louis A</t>
  </si>
  <si>
    <t>P16  Collège Durocher Saint-Lambert B</t>
  </si>
  <si>
    <t>11h45  Plateau 10</t>
  </si>
  <si>
    <t>G16 Collège Jean-de-Brébeuf</t>
  </si>
  <si>
    <t>P20  Collège Jean-de-Brébeuf</t>
  </si>
  <si>
    <t>2C   Collège Durocher Saint-Lambert B</t>
  </si>
  <si>
    <t>CLASSEMENT 2E SECONDAIRE</t>
  </si>
  <si>
    <t>Mathias</t>
  </si>
  <si>
    <t>Finzi</t>
  </si>
  <si>
    <t>École d'éducation internationale A</t>
  </si>
  <si>
    <t>Eusanio Champoux</t>
  </si>
  <si>
    <t>É.S. Joseph-François-Perrault</t>
  </si>
  <si>
    <t>Bolduc</t>
  </si>
  <si>
    <t>École d'éducation internationale B</t>
  </si>
  <si>
    <t>Martinet</t>
  </si>
  <si>
    <t>Collège Durocher Saint-Lambert A</t>
  </si>
  <si>
    <t>♥</t>
  </si>
  <si>
    <t>François</t>
  </si>
  <si>
    <t>Houx de Ravinel</t>
  </si>
  <si>
    <t>Justin</t>
  </si>
  <si>
    <t>Darisse</t>
  </si>
  <si>
    <t>Sophie</t>
  </si>
  <si>
    <t>Tahan</t>
  </si>
  <si>
    <t>Collège Sainte-Anne</t>
  </si>
  <si>
    <t>Grégoire</t>
  </si>
  <si>
    <t>Jobin</t>
  </si>
  <si>
    <t>É.S. Samuel-de-Champlain A</t>
  </si>
  <si>
    <t>Constance</t>
  </si>
  <si>
    <t>Labarre</t>
  </si>
  <si>
    <t>Prowt</t>
  </si>
  <si>
    <t>Peter</t>
  </si>
  <si>
    <t>Gantt</t>
  </si>
  <si>
    <t>Collège Jean-de-Brébeuf</t>
  </si>
  <si>
    <t>Nicolas</t>
  </si>
  <si>
    <t>Gendron</t>
  </si>
  <si>
    <t>Eikki</t>
  </si>
  <si>
    <t>Laura</t>
  </si>
  <si>
    <t>Huard</t>
  </si>
  <si>
    <t>Collège Mont-Saint-Louis A</t>
  </si>
  <si>
    <t>Yaromir</t>
  </si>
  <si>
    <t>Noël</t>
  </si>
  <si>
    <t>Isaac</t>
  </si>
  <si>
    <t>Fontaine</t>
  </si>
  <si>
    <t>École internationale du Phare</t>
  </si>
  <si>
    <t>Louis-Thomas</t>
  </si>
  <si>
    <t>Giguère</t>
  </si>
  <si>
    <t>Aline</t>
  </si>
  <si>
    <t>Acheraiou</t>
  </si>
  <si>
    <t>Brunelle</t>
  </si>
  <si>
    <t>Leblanc</t>
  </si>
  <si>
    <t>Desrosiers</t>
  </si>
  <si>
    <t>Mathieu</t>
  </si>
  <si>
    <t>Lyonnais</t>
  </si>
  <si>
    <t>Fabricio Timm</t>
  </si>
  <si>
    <t>Stabile</t>
  </si>
  <si>
    <t>Lebouthillier</t>
  </si>
  <si>
    <t xml:space="preserve"> </t>
  </si>
  <si>
    <t>Louis-Olivier</t>
  </si>
  <si>
    <t>Jacob</t>
  </si>
  <si>
    <t>Dubois-Gauthier</t>
  </si>
  <si>
    <t>Manuel</t>
  </si>
  <si>
    <t>Décoste</t>
  </si>
  <si>
    <t>Zachary</t>
  </si>
  <si>
    <t>Lemieux</t>
  </si>
  <si>
    <t>Édouard</t>
  </si>
  <si>
    <t>Côté</t>
  </si>
  <si>
    <t>Jeanne</t>
  </si>
  <si>
    <t>Desbiens</t>
  </si>
  <si>
    <t>Cadieux</t>
  </si>
  <si>
    <t>Diego</t>
  </si>
  <si>
    <t>Xavier</t>
  </si>
  <si>
    <t>Siveton</t>
  </si>
  <si>
    <t>Kadjevic</t>
  </si>
  <si>
    <t>Chuhan</t>
  </si>
  <si>
    <t>Chen</t>
  </si>
  <si>
    <t>Maël</t>
  </si>
  <si>
    <t>Leudière</t>
  </si>
  <si>
    <t>Janson</t>
  </si>
  <si>
    <t>Odile</t>
  </si>
  <si>
    <t>Durocher</t>
  </si>
  <si>
    <t>Junteng</t>
  </si>
  <si>
    <t>Zhang</t>
  </si>
  <si>
    <t>Choquette</t>
  </si>
  <si>
    <t>Kahwati</t>
  </si>
  <si>
    <t>Émilie</t>
  </si>
  <si>
    <t>Lavigueur</t>
  </si>
  <si>
    <t>Corentin</t>
  </si>
  <si>
    <t>Gauron</t>
  </si>
  <si>
    <t>Brouillette</t>
  </si>
  <si>
    <t>Jonathan</t>
  </si>
  <si>
    <t>Islamaj</t>
  </si>
  <si>
    <t>Charles-Étienne</t>
  </si>
  <si>
    <t>Romane</t>
  </si>
  <si>
    <t>Maéva</t>
  </si>
  <si>
    <t>Gagnon-Lévesque</t>
  </si>
  <si>
    <t>Kristina</t>
  </si>
  <si>
    <t>Kukoba</t>
  </si>
  <si>
    <t>Oskar</t>
  </si>
  <si>
    <t>Gelman</t>
  </si>
  <si>
    <t>Barnabé</t>
  </si>
  <si>
    <t>Formé</t>
  </si>
  <si>
    <t>Hakim</t>
  </si>
  <si>
    <t>Gauthier</t>
  </si>
  <si>
    <t>Savard</t>
  </si>
  <si>
    <t>Déry</t>
  </si>
  <si>
    <t>Troisième secondaire</t>
  </si>
  <si>
    <t>Audit.</t>
  </si>
  <si>
    <r>
      <t xml:space="preserve">A2  </t>
    </r>
    <r>
      <rPr>
        <b/>
        <sz val="18"/>
        <rFont val="Arial"/>
        <family val="2"/>
      </rPr>
      <t>École d'éducation internationale C</t>
    </r>
  </si>
  <si>
    <t>A3  É.S. Samuel-de-Champlain</t>
  </si>
  <si>
    <r>
      <t xml:space="preserve">B1  </t>
    </r>
    <r>
      <rPr>
        <b/>
        <sz val="18"/>
        <rFont val="Arial"/>
        <family val="2"/>
      </rPr>
      <t>Collège Durocher Saint-Lambert A</t>
    </r>
  </si>
  <si>
    <t>B2  Collège Jean-Eudes B</t>
  </si>
  <si>
    <r>
      <rPr>
        <b/>
        <sz val="24"/>
        <color rgb="FF000000"/>
        <rFont val="Arial"/>
      </rPr>
      <t xml:space="preserve">B3  </t>
    </r>
    <r>
      <rPr>
        <b/>
        <sz val="18"/>
        <color rgb="FF000000"/>
        <rFont val="Arial"/>
      </rPr>
      <t>Collège Saint-Charles-Garnier A</t>
    </r>
  </si>
  <si>
    <r>
      <rPr>
        <b/>
        <sz val="24"/>
        <color rgb="FF000000"/>
        <rFont val="Arial"/>
      </rPr>
      <t xml:space="preserve">C1  </t>
    </r>
    <r>
      <rPr>
        <b/>
        <sz val="18"/>
        <color rgb="FF000000"/>
        <rFont val="Arial"/>
      </rPr>
      <t>École d'éducation internationale B</t>
    </r>
  </si>
  <si>
    <t>C2  Collège Mont Notre-Dame</t>
  </si>
  <si>
    <t>C3  Collège Jean-Eudes A</t>
  </si>
  <si>
    <r>
      <rPr>
        <b/>
        <sz val="24"/>
        <color rgb="FF000000"/>
        <rFont val="Arial"/>
      </rPr>
      <t xml:space="preserve">D1  </t>
    </r>
    <r>
      <rPr>
        <b/>
        <sz val="18"/>
        <color rgb="FF000000"/>
        <rFont val="Arial"/>
      </rPr>
      <t>Collège Durocher Saint-Lambert B</t>
    </r>
  </si>
  <si>
    <t>D2  É.S. Sophie-Barat A</t>
  </si>
  <si>
    <t>D3  Collège Sainte-Anne</t>
  </si>
  <si>
    <t>3A  École d'éducation internationale C</t>
  </si>
  <si>
    <t>3B  Collège Saint-Charles-Garnier A</t>
  </si>
  <si>
    <t>3C  École d'éducation internationale B</t>
  </si>
  <si>
    <t>3D  Collège Durocher Saint-Lambert B</t>
  </si>
  <si>
    <t>1A  Collège Mont-Saint-Louis A</t>
  </si>
  <si>
    <t>G21  CDSL A</t>
  </si>
  <si>
    <t>P13  CDSL A</t>
  </si>
  <si>
    <t>11h45  Plateau 13</t>
  </si>
  <si>
    <t>G13 CMSL A</t>
  </si>
  <si>
    <t>G19  CMSL A</t>
  </si>
  <si>
    <t>2B  CDSL A</t>
  </si>
  <si>
    <t>14h30  Plateau 14</t>
  </si>
  <si>
    <t>13h30  Plateau 15</t>
  </si>
  <si>
    <t>13h30  Plateau  13</t>
  </si>
  <si>
    <t>14h30  Auditorium</t>
  </si>
  <si>
    <t>1C  CJEA</t>
  </si>
  <si>
    <t>G22  CJE B</t>
  </si>
  <si>
    <t>P14  CSA</t>
  </si>
  <si>
    <t>11h45  Plateau 14</t>
  </si>
  <si>
    <t>G14  CJE A</t>
  </si>
  <si>
    <t>G20  ÉS SdC</t>
  </si>
  <si>
    <t>2D  CSA</t>
  </si>
  <si>
    <t>1B  CJE B</t>
  </si>
  <si>
    <t>P21  CSA</t>
  </si>
  <si>
    <t>P15  CJE B</t>
  </si>
  <si>
    <t>11h45  Plateau 15</t>
  </si>
  <si>
    <t>G15  ÉS SdC</t>
  </si>
  <si>
    <t>P19  CJE A</t>
  </si>
  <si>
    <t>2A  É.S. Samuel-de-Champlain</t>
  </si>
  <si>
    <t>14h30  Plateau 15</t>
  </si>
  <si>
    <t>13h30  Plateau 16</t>
  </si>
  <si>
    <t>13h30  Plateau 14</t>
  </si>
  <si>
    <t>14h30  Plateau 13</t>
  </si>
  <si>
    <t>1D  ÉSSB A</t>
  </si>
  <si>
    <t>P22  CMND</t>
  </si>
  <si>
    <t>P16  CMND</t>
  </si>
  <si>
    <t>11h45  Plateau 16</t>
  </si>
  <si>
    <t>G16  ÉSSB A</t>
  </si>
  <si>
    <t>P20  ÉSSB A</t>
  </si>
  <si>
    <t>2C  CMND</t>
  </si>
  <si>
    <t>CLASSEMENT 3E SECONDAIRE</t>
  </si>
  <si>
    <t>Hubert</t>
  </si>
  <si>
    <t>Lebeau</t>
  </si>
  <si>
    <t>É.S. Samuel-de-Champlain</t>
  </si>
  <si>
    <t>Madeleine</t>
  </si>
  <si>
    <t>Collège Mont Notre-Dame</t>
  </si>
  <si>
    <t>De Paola</t>
  </si>
  <si>
    <t>Serbanescu</t>
  </si>
  <si>
    <t>Collège Jean-Eudes B</t>
  </si>
  <si>
    <t>Gagné-Vallée</t>
  </si>
  <si>
    <t>Collège Durocher Saint-Lambert B</t>
  </si>
  <si>
    <t>Collège Jean-Eudes A</t>
  </si>
  <si>
    <t>Jérôme</t>
  </si>
  <si>
    <t>Després</t>
  </si>
  <si>
    <t>Collège Saint-Charles-Garnier A</t>
  </si>
  <si>
    <t>Emiliano</t>
  </si>
  <si>
    <t>Padilla</t>
  </si>
  <si>
    <t>Arianne</t>
  </si>
  <si>
    <t>Karim</t>
  </si>
  <si>
    <t>Moore</t>
  </si>
  <si>
    <t>Bouthillette</t>
  </si>
  <si>
    <t>Dinh-Luc</t>
  </si>
  <si>
    <t>Tran</t>
  </si>
  <si>
    <t>Thierry</t>
  </si>
  <si>
    <t>Francis</t>
  </si>
  <si>
    <t>Charlotte</t>
  </si>
  <si>
    <t>Abran</t>
  </si>
  <si>
    <t>Maxime</t>
  </si>
  <si>
    <t>Foisy</t>
  </si>
  <si>
    <t>Louis-Philippe</t>
  </si>
  <si>
    <t>Charbonneau</t>
  </si>
  <si>
    <t>Marie-Florence</t>
  </si>
  <si>
    <t>Élise</t>
  </si>
  <si>
    <t>Beaudoin</t>
  </si>
  <si>
    <t>Mathilde</t>
  </si>
  <si>
    <t>Gélineau</t>
  </si>
  <si>
    <t>Hélène</t>
  </si>
  <si>
    <t>Rioux</t>
  </si>
  <si>
    <t>Gabriel-Djibril</t>
  </si>
  <si>
    <t>Sow</t>
  </si>
  <si>
    <t>Isaak</t>
  </si>
  <si>
    <t>Pons</t>
  </si>
  <si>
    <t>Louis</t>
  </si>
  <si>
    <t>Séguin</t>
  </si>
  <si>
    <t>Joshua</t>
  </si>
  <si>
    <t>Martin</t>
  </si>
  <si>
    <t>Jérémie</t>
  </si>
  <si>
    <t>Labrecque</t>
  </si>
  <si>
    <t>Lafrance</t>
  </si>
  <si>
    <t>Jakub</t>
  </si>
  <si>
    <t>Medraj</t>
  </si>
  <si>
    <t>Godin</t>
  </si>
  <si>
    <t>Camille</t>
  </si>
  <si>
    <t>Charles-Hugo</t>
  </si>
  <si>
    <t>Tessier</t>
  </si>
  <si>
    <t>Elodie</t>
  </si>
  <si>
    <t>Quirion</t>
  </si>
  <si>
    <t>Cossette</t>
  </si>
  <si>
    <t>Patenaude</t>
  </si>
  <si>
    <t>Francois-Xavier</t>
  </si>
  <si>
    <t>Cournoyer</t>
  </si>
  <si>
    <t>Lespérance-Lemieux</t>
  </si>
  <si>
    <t>Emilie</t>
  </si>
  <si>
    <t>Sabbagh</t>
  </si>
  <si>
    <t>Noah</t>
  </si>
  <si>
    <t>Lalancette</t>
  </si>
  <si>
    <t>Justine</t>
  </si>
  <si>
    <t>Seguin</t>
  </si>
  <si>
    <t>Marguerite</t>
  </si>
  <si>
    <t>Noelito</t>
  </si>
  <si>
    <t>Fadil Kuete Tiwa</t>
  </si>
  <si>
    <t>Élodie</t>
  </si>
  <si>
    <t>Blais</t>
  </si>
  <si>
    <t>Erwan</t>
  </si>
  <si>
    <t>Simard</t>
  </si>
  <si>
    <t>Massila</t>
  </si>
  <si>
    <t>Mehenni</t>
  </si>
  <si>
    <t>Sasha</t>
  </si>
  <si>
    <t>Brien-Lacroz</t>
  </si>
  <si>
    <t>Radu</t>
  </si>
  <si>
    <t>Pavel</t>
  </si>
  <si>
    <t>Yousef</t>
  </si>
  <si>
    <t>Anis</t>
  </si>
  <si>
    <t>Ould Slimane</t>
  </si>
  <si>
    <t>École d'éducation internationale C</t>
  </si>
  <si>
    <t>Anna-Ève</t>
  </si>
  <si>
    <t>Bérubé</t>
  </si>
  <si>
    <t>Lavoie</t>
  </si>
  <si>
    <t>Cantin</t>
  </si>
  <si>
    <t>Sammy</t>
  </si>
  <si>
    <t>MacMahon</t>
  </si>
  <si>
    <t>Quatrième secondaire</t>
  </si>
  <si>
    <t>12h35</t>
  </si>
  <si>
    <t>15h30</t>
  </si>
  <si>
    <r>
      <rPr>
        <b/>
        <sz val="24"/>
        <color rgb="FF000000"/>
        <rFont val="Arial"/>
      </rPr>
      <t xml:space="preserve">A1  </t>
    </r>
    <r>
      <rPr>
        <b/>
        <sz val="18"/>
        <color rgb="FF000000"/>
        <rFont val="Arial"/>
      </rPr>
      <t>Collège Saint-Charles-Garnier A</t>
    </r>
  </si>
  <si>
    <t>A2  Collège Trinité</t>
  </si>
  <si>
    <t>A3  Collège Jean-Eudes C</t>
  </si>
  <si>
    <t>A4  É.S. de l'Île</t>
  </si>
  <si>
    <t>4A</t>
  </si>
  <si>
    <r>
      <rPr>
        <b/>
        <sz val="24"/>
        <color rgb="FF000000"/>
        <rFont val="Arial"/>
      </rPr>
      <t xml:space="preserve">B1  </t>
    </r>
    <r>
      <rPr>
        <b/>
        <sz val="22"/>
        <color rgb="FF000000"/>
        <rFont val="Arial"/>
      </rPr>
      <t>Collège Jean-de-Brébeuf A</t>
    </r>
  </si>
  <si>
    <r>
      <rPr>
        <b/>
        <sz val="24"/>
        <color rgb="FF000000"/>
        <rFont val="Arial"/>
      </rPr>
      <t xml:space="preserve">B2  </t>
    </r>
    <r>
      <rPr>
        <b/>
        <sz val="22"/>
        <color rgb="FF000000"/>
        <rFont val="Arial"/>
      </rPr>
      <t>Collège Mont-Saint-Louis A</t>
    </r>
  </si>
  <si>
    <t>B3  É.S. Mitchell-Montcalm B</t>
  </si>
  <si>
    <t>4B</t>
  </si>
  <si>
    <r>
      <rPr>
        <b/>
        <sz val="24"/>
        <color rgb="FF000000"/>
        <rFont val="Arial"/>
      </rPr>
      <t xml:space="preserve">B4  </t>
    </r>
    <r>
      <rPr>
        <b/>
        <sz val="18"/>
        <color rgb="FF000000"/>
        <rFont val="Arial"/>
      </rPr>
      <t>Collège Durocher Saint-Lambert</t>
    </r>
  </si>
  <si>
    <t>1A  Collège Jean-Eudes C</t>
  </si>
  <si>
    <t>G19  Collège Trinité</t>
  </si>
  <si>
    <t>P13  É.S. Mitchell-Montcalm B</t>
  </si>
  <si>
    <t>12h35  Plateau 19</t>
  </si>
  <si>
    <t>G13  Collège Jean-Eudes C</t>
  </si>
  <si>
    <t>G17  Collège Jean-Eudes C</t>
  </si>
  <si>
    <t>4B  É.S. Mitchell-Montcalm B</t>
  </si>
  <si>
    <t>15h30  Plateau 3</t>
  </si>
  <si>
    <t>13h30  Plateau 21</t>
  </si>
  <si>
    <t>13h30  Plateau  19</t>
  </si>
  <si>
    <t>15h30  Plateau 1</t>
  </si>
  <si>
    <t>2B  Collège Durocher Saint-Lambert</t>
  </si>
  <si>
    <t>G20    Collège Mont-Saint-Louis A</t>
  </si>
  <si>
    <t>P14  Collège Trinité</t>
  </si>
  <si>
    <t>12h35  Plateau 20</t>
  </si>
  <si>
    <t>G14  Collège Durocher Saint-Lambert</t>
  </si>
  <si>
    <t>G18  Collège Jean-de-Brébeuf A</t>
  </si>
  <si>
    <t>3A  Collège Trinité</t>
  </si>
  <si>
    <t>1B  Collège Jean-de-Brébeuf A</t>
  </si>
  <si>
    <t>P19  É.S. Mitchell-Montcalm B</t>
  </si>
  <si>
    <t>P15  É.S. de l'Île</t>
  </si>
  <si>
    <t>12h35  Plateau 21</t>
  </si>
  <si>
    <t>G15  Collège Jean-de-Brébeuf A</t>
  </si>
  <si>
    <t>P17  Collège Duorcher Saint-Lambert</t>
  </si>
  <si>
    <t>4A  É.S. de l'Île</t>
  </si>
  <si>
    <t>15h30  Plateau 4</t>
  </si>
  <si>
    <t>13h30  Plateau 22</t>
  </si>
  <si>
    <t>13h30  Plateau 20</t>
  </si>
  <si>
    <t>15h30  Plateau 2</t>
  </si>
  <si>
    <t>2A  Collège Saint-Charles-Garnier A</t>
  </si>
  <si>
    <t>P20  É.S. de l'Île</t>
  </si>
  <si>
    <t>P16  Collège Mont-Saint-Louis A</t>
  </si>
  <si>
    <t>12h35  Plateau 22</t>
  </si>
  <si>
    <t>G16  Collège Saint-Charles-Garnier A</t>
  </si>
  <si>
    <t>P18  Collège Saint-Charles-Garnier A</t>
  </si>
  <si>
    <t>3B  Collège Mont-Saint-Louis A</t>
  </si>
  <si>
    <t>CLASSEMENT 4E SECONDAIRE</t>
  </si>
  <si>
    <t>Kostandin</t>
  </si>
  <si>
    <t>Katro</t>
  </si>
  <si>
    <t>Collège Jean-Eudes C</t>
  </si>
  <si>
    <t>Collège Trinité</t>
  </si>
  <si>
    <t>Jean-Daniel</t>
  </si>
  <si>
    <t>Lamarche</t>
  </si>
  <si>
    <t>Collège Jean-de-Brébeuf A</t>
  </si>
  <si>
    <t>Noel</t>
  </si>
  <si>
    <t>Racine</t>
  </si>
  <si>
    <t>Trudel</t>
  </si>
  <si>
    <t>Collège Durocher Saint-Lambert</t>
  </si>
  <si>
    <t>Jules</t>
  </si>
  <si>
    <t>Poulin</t>
  </si>
  <si>
    <t>É.S. Mitchell-Montcalm B</t>
  </si>
  <si>
    <t>Henri</t>
  </si>
  <si>
    <t>Vallières</t>
  </si>
  <si>
    <t>Guillaume</t>
  </si>
  <si>
    <t>Barriault</t>
  </si>
  <si>
    <t>Luz</t>
  </si>
  <si>
    <t>Germain-Lumagbas</t>
  </si>
  <si>
    <t>É.S. de l'Île</t>
  </si>
  <si>
    <t>Beauregard</t>
  </si>
  <si>
    <t>Duong</t>
  </si>
  <si>
    <t>Rochon</t>
  </si>
  <si>
    <t>Lapointe</t>
  </si>
  <si>
    <t>Néïssa</t>
  </si>
  <si>
    <t>Dutreuil</t>
  </si>
  <si>
    <t>Ludovic</t>
  </si>
  <si>
    <t>Brousseau</t>
  </si>
  <si>
    <t>David-Qi</t>
  </si>
  <si>
    <t>Shang</t>
  </si>
  <si>
    <t>Ollin</t>
  </si>
  <si>
    <t>Flores Qualmon</t>
  </si>
  <si>
    <t>Morand</t>
  </si>
  <si>
    <t>Darche</t>
  </si>
  <si>
    <t>Beauchamp</t>
  </si>
  <si>
    <t>Pierre-Hugues</t>
  </si>
  <si>
    <t>Fournier</t>
  </si>
  <si>
    <t>Maïna</t>
  </si>
  <si>
    <t>Lafortune</t>
  </si>
  <si>
    <t>Dubé</t>
  </si>
  <si>
    <t>Éliane</t>
  </si>
  <si>
    <t>Saint-Pierre</t>
  </si>
  <si>
    <t>Boucher</t>
  </si>
  <si>
    <t>Saint-Arnaud</t>
  </si>
  <si>
    <t>Fisette-Joly</t>
  </si>
  <si>
    <t>Leensey Emmanuelle</t>
  </si>
  <si>
    <t>Joseph</t>
  </si>
  <si>
    <t>Caron</t>
  </si>
  <si>
    <t>Juan Sebastian</t>
  </si>
  <si>
    <t>Rojas</t>
  </si>
  <si>
    <t>Gagné</t>
  </si>
  <si>
    <t>Duclos</t>
  </si>
  <si>
    <t>Elizabeth</t>
  </si>
  <si>
    <t>Hofstatter</t>
  </si>
  <si>
    <t>Ellie</t>
  </si>
  <si>
    <t>Lacasse</t>
  </si>
  <si>
    <t>Mathis</t>
  </si>
  <si>
    <t>Cardinal</t>
  </si>
  <si>
    <t>Quatrième secondaire - Division Aristote</t>
  </si>
  <si>
    <t>GY</t>
  </si>
  <si>
    <t>P</t>
  </si>
  <si>
    <t>12h35  Plateau 23</t>
  </si>
  <si>
    <t>G</t>
  </si>
  <si>
    <t>GW</t>
  </si>
  <si>
    <r>
      <t>Match de 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pos.</t>
    </r>
  </si>
  <si>
    <t>Y</t>
  </si>
  <si>
    <t>W</t>
  </si>
  <si>
    <t>13h30  Plateau 31</t>
  </si>
  <si>
    <t>13h30  Plateau  29</t>
  </si>
  <si>
    <t>15h30  Plateau 9</t>
  </si>
  <si>
    <t>15h30  Plateau 7</t>
  </si>
  <si>
    <t>GZ</t>
  </si>
  <si>
    <t>12h35  Plateau 24</t>
  </si>
  <si>
    <t>GX</t>
  </si>
  <si>
    <t>PY</t>
  </si>
  <si>
    <t>12h35  Plateau 25</t>
  </si>
  <si>
    <t>PW</t>
  </si>
  <si>
    <r>
      <t>Match de 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pos.</t>
    </r>
  </si>
  <si>
    <t>Z</t>
  </si>
  <si>
    <t>X</t>
  </si>
  <si>
    <t>13h30  Plateau 32</t>
  </si>
  <si>
    <t>13h30  Plateau 30</t>
  </si>
  <si>
    <t>15h30  Plateau 10</t>
  </si>
  <si>
    <t>15h30  Plateau 8</t>
  </si>
  <si>
    <t>PZ</t>
  </si>
  <si>
    <t>12h35  Plateau 26</t>
  </si>
  <si>
    <t>PX</t>
  </si>
  <si>
    <t>Cinquième secondaire</t>
  </si>
  <si>
    <r>
      <rPr>
        <b/>
        <sz val="24"/>
        <color rgb="FF000000"/>
        <rFont val="Arial"/>
      </rPr>
      <t xml:space="preserve">A1  </t>
    </r>
    <r>
      <rPr>
        <b/>
        <sz val="18"/>
        <color rgb="FF000000"/>
        <rFont val="Arial"/>
      </rPr>
      <t>École d'éducation internationale</t>
    </r>
  </si>
  <si>
    <t>A2  É.S. Mitchell-Montcalm</t>
  </si>
  <si>
    <t>A4  É.S. Sophie-Barat A</t>
  </si>
  <si>
    <t>B1  Collège Sainte-Anne</t>
  </si>
  <si>
    <r>
      <rPr>
        <b/>
        <sz val="24"/>
        <color rgb="FF000000"/>
        <rFont val="Arial"/>
      </rPr>
      <t xml:space="preserve">B4  </t>
    </r>
    <r>
      <rPr>
        <b/>
        <sz val="22"/>
        <color rgb="FF000000"/>
        <rFont val="Arial"/>
      </rPr>
      <t>Collège Regina Assumpta A</t>
    </r>
  </si>
  <si>
    <t>1A  É.S. Sophie-Barat A</t>
  </si>
  <si>
    <t>G19  É.S. Mitchell-Montcalm</t>
  </si>
  <si>
    <t>P13 Collège Sainte-Anne</t>
  </si>
  <si>
    <t>G13 É.S. Sophie-Barat A</t>
  </si>
  <si>
    <t>G17   É.S. Sophie-Barat A</t>
  </si>
  <si>
    <t>4B  Collège Sainte-Anne</t>
  </si>
  <si>
    <t>15h30  Plateau 6</t>
  </si>
  <si>
    <t>14h30  Plateau 20</t>
  </si>
  <si>
    <t>14h30  Plateau  18</t>
  </si>
  <si>
    <t>15h30  Auditorium</t>
  </si>
  <si>
    <t>2B  Collège Regina Assumpta A</t>
  </si>
  <si>
    <t>G20  École d'éducation internationale</t>
  </si>
  <si>
    <t>P14 É.S. Mitchell-Montcalm</t>
  </si>
  <si>
    <t>G14 Collège Regina Assumpta A</t>
  </si>
  <si>
    <t>G18  Mont-Saint-Louis A</t>
  </si>
  <si>
    <t>3A  É.S. Mitchell-Montcalm</t>
  </si>
  <si>
    <t>1B  Collège Mont-Saint-Louis A</t>
  </si>
  <si>
    <t>P19  Collège Sainte-Anne</t>
  </si>
  <si>
    <t>P15  École d'éducation internationale</t>
  </si>
  <si>
    <t>G15 Mont-Saint-Louis A</t>
  </si>
  <si>
    <t>P17  Collège Regina Assumpta A</t>
  </si>
  <si>
    <t>4A  École d'éducation internationale</t>
  </si>
  <si>
    <t>14h30  Plateau 21</t>
  </si>
  <si>
    <t>14h30  Plateau 19</t>
  </si>
  <si>
    <t>15h30  Plateau 5</t>
  </si>
  <si>
    <t>P20   Collège Saint-Charles-Garnier A</t>
  </si>
  <si>
    <t>P16  Collège Saint-Charles-Garnier A</t>
  </si>
  <si>
    <t>G16  É.S. Samuel-de-Champlain</t>
  </si>
  <si>
    <t>P18  É.S. Samuel-de-Champlain</t>
  </si>
  <si>
    <t>CLASSEMENT 5E SECONDAIRE</t>
  </si>
  <si>
    <t>Lévesque</t>
  </si>
  <si>
    <t>Leboeuf</t>
  </si>
  <si>
    <t>Gaboury</t>
  </si>
  <si>
    <t>Thaddey</t>
  </si>
  <si>
    <t>Simon</t>
  </si>
  <si>
    <t>Collège Regina Assumpta A</t>
  </si>
  <si>
    <t>Miro</t>
  </si>
  <si>
    <t>Baticle</t>
  </si>
  <si>
    <t>Gaël</t>
  </si>
  <si>
    <t>Turgeon</t>
  </si>
  <si>
    <t>École d'éducation internationale</t>
  </si>
  <si>
    <t>Desrochers</t>
  </si>
  <si>
    <t>Camila</t>
  </si>
  <si>
    <t>Apraez</t>
  </si>
  <si>
    <t>Cédric</t>
  </si>
  <si>
    <t>Gaudet</t>
  </si>
  <si>
    <t>Clancy</t>
  </si>
  <si>
    <t>Pryde</t>
  </si>
  <si>
    <t>Léveillé</t>
  </si>
  <si>
    <t>Bartholo</t>
  </si>
  <si>
    <t>Paloma</t>
  </si>
  <si>
    <t>D’Hervé</t>
  </si>
  <si>
    <t>Lubin</t>
  </si>
  <si>
    <t>Tavares</t>
  </si>
  <si>
    <t>Xipei</t>
  </si>
  <si>
    <t>Huang</t>
  </si>
  <si>
    <t>Elijah</t>
  </si>
  <si>
    <t>Maheux</t>
  </si>
  <si>
    <t>Elian</t>
  </si>
  <si>
    <t>Sanchez Carballada</t>
  </si>
  <si>
    <t>Sully</t>
  </si>
  <si>
    <t>Parent</t>
  </si>
  <si>
    <t>Elliot</t>
  </si>
  <si>
    <t>Joannie</t>
  </si>
  <si>
    <t>Normand-Plante</t>
  </si>
  <si>
    <t>Héloïse</t>
  </si>
  <si>
    <t>Joubert</t>
  </si>
  <si>
    <t>Mélinda</t>
  </si>
  <si>
    <t>Boussaid</t>
  </si>
  <si>
    <t>David</t>
  </si>
  <si>
    <t>Lozano</t>
  </si>
  <si>
    <t>Ismaël</t>
  </si>
  <si>
    <t>Jlaoui</t>
  </si>
  <si>
    <t>Jade</t>
  </si>
  <si>
    <t>Poliquin Allard</t>
  </si>
  <si>
    <t>Bastien</t>
  </si>
  <si>
    <t>Girard</t>
  </si>
  <si>
    <t>Stella</t>
  </si>
  <si>
    <t>Martel</t>
  </si>
  <si>
    <t>Brault</t>
  </si>
  <si>
    <t>Nathaniel</t>
  </si>
  <si>
    <t>Berthiaume-Lavoie</t>
  </si>
  <si>
    <t>11e</t>
  </si>
  <si>
    <t>12e</t>
  </si>
  <si>
    <t>9e</t>
  </si>
  <si>
    <t>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</si>
</sst>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b/>
      <u/>
      <sz val="24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u/>
      <sz val="12"/>
      <name val="Arial"/>
      <family val="2"/>
    </font>
    <font>
      <sz val="24"/>
      <color rgb="FF0070C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24"/>
      <color rgb="FF000000"/>
      <name val="Arial"/>
    </font>
    <font>
      <b/>
      <sz val="22"/>
      <color rgb="FF000000"/>
      <name val="Arial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color rgb="FF000000"/>
      <name val="Arial"/>
    </font>
    <font>
      <b/>
      <sz val="18"/>
      <color rgb="FF000000"/>
      <name val="Arial"/>
      <family val="2"/>
    </font>
    <font>
      <b/>
      <sz val="20"/>
      <color rgb="FF000000"/>
      <name val="Arial"/>
    </font>
    <font>
      <b/>
      <sz val="8"/>
      <color rgb="FF00000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3" xfId="0" applyBorder="1"/>
    <xf numFmtId="0" fontId="8" fillId="0" borderId="14" xfId="0" applyFont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5" xfId="0" applyBorder="1"/>
    <xf numFmtId="0" fontId="8" fillId="0" borderId="16" xfId="0" applyFont="1" applyBorder="1"/>
    <xf numFmtId="0" fontId="8" fillId="0" borderId="17" xfId="0" applyFont="1" applyBorder="1" applyAlignment="1">
      <alignment horizontal="right"/>
    </xf>
    <xf numFmtId="0" fontId="8" fillId="0" borderId="17" xfId="0" applyFont="1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8" xfId="0" applyBorder="1"/>
    <xf numFmtId="0" fontId="6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36" xfId="1" applyBorder="1" applyAlignment="1">
      <alignment horizontal="center"/>
    </xf>
    <xf numFmtId="0" fontId="13" fillId="0" borderId="0" xfId="1" applyAlignment="1">
      <alignment horizontal="center"/>
    </xf>
    <xf numFmtId="0" fontId="13" fillId="0" borderId="0" xfId="1"/>
    <xf numFmtId="49" fontId="13" fillId="0" borderId="0" xfId="1" applyNumberFormat="1"/>
    <xf numFmtId="164" fontId="13" fillId="0" borderId="0" xfId="1" applyNumberFormat="1" applyAlignment="1">
      <alignment horizontal="center"/>
    </xf>
    <xf numFmtId="1" fontId="13" fillId="0" borderId="0" xfId="1" applyNumberFormat="1" applyAlignment="1">
      <alignment horizontal="center"/>
    </xf>
    <xf numFmtId="3" fontId="13" fillId="0" borderId="0" xfId="1" applyNumberFormat="1" applyAlignment="1">
      <alignment horizontal="center"/>
    </xf>
    <xf numFmtId="0" fontId="15" fillId="0" borderId="36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/>
    <xf numFmtId="49" fontId="17" fillId="0" borderId="0" xfId="1" applyNumberFormat="1" applyFont="1"/>
    <xf numFmtId="164" fontId="17" fillId="0" borderId="0" xfId="1" applyNumberFormat="1" applyFont="1" applyAlignment="1">
      <alignment horizontal="center"/>
    </xf>
    <xf numFmtId="1" fontId="17" fillId="0" borderId="0" xfId="1" applyNumberFormat="1" applyFont="1" applyAlignment="1">
      <alignment horizontal="center"/>
    </xf>
    <xf numFmtId="3" fontId="16" fillId="0" borderId="0" xfId="1" applyNumberFormat="1" applyFont="1" applyAlignment="1">
      <alignment horizontal="center"/>
    </xf>
    <xf numFmtId="0" fontId="16" fillId="0" borderId="36" xfId="1" applyFont="1" applyBorder="1" applyAlignment="1">
      <alignment horizontal="center"/>
    </xf>
    <xf numFmtId="0" fontId="16" fillId="0" borderId="0" xfId="1" applyFont="1"/>
    <xf numFmtId="0" fontId="16" fillId="0" borderId="37" xfId="1" applyFont="1" applyBorder="1"/>
    <xf numFmtId="49" fontId="16" fillId="0" borderId="37" xfId="1" applyNumberFormat="1" applyFont="1" applyBorder="1"/>
    <xf numFmtId="0" fontId="13" fillId="0" borderId="38" xfId="1" applyBorder="1"/>
    <xf numFmtId="0" fontId="13" fillId="0" borderId="0" xfId="0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6" fillId="0" borderId="39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12" fillId="0" borderId="25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12" fillId="0" borderId="26" xfId="2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0" fontId="12" fillId="0" borderId="3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5" xfId="2" applyFont="1" applyBorder="1" applyAlignment="1">
      <alignment vertical="center"/>
    </xf>
    <xf numFmtId="0" fontId="11" fillId="0" borderId="15" xfId="2" applyBorder="1" applyAlignment="1">
      <alignment vertical="center"/>
    </xf>
    <xf numFmtId="0" fontId="6" fillId="0" borderId="22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1" fillId="0" borderId="0" xfId="0" applyFont="1"/>
    <xf numFmtId="0" fontId="8" fillId="0" borderId="24" xfId="0" applyFont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24" xfId="0" applyBorder="1" applyAlignment="1">
      <alignment horizontal="center"/>
    </xf>
    <xf numFmtId="0" fontId="11" fillId="0" borderId="24" xfId="0" applyFont="1" applyBorder="1" applyAlignment="1">
      <alignment horizontal="right"/>
    </xf>
    <xf numFmtId="0" fontId="11" fillId="0" borderId="24" xfId="0" applyFont="1" applyBorder="1"/>
    <xf numFmtId="0" fontId="0" fillId="0" borderId="24" xfId="0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4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6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8" fillId="0" borderId="17" xfId="0" applyFont="1" applyBorder="1" applyAlignment="1">
      <alignment horizontal="left"/>
    </xf>
    <xf numFmtId="0" fontId="25" fillId="0" borderId="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5" fillId="0" borderId="7" xfId="2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28" fillId="0" borderId="27" xfId="2" applyFont="1" applyBorder="1" applyAlignment="1">
      <alignment vertical="center"/>
    </xf>
    <xf numFmtId="0" fontId="28" fillId="0" borderId="5" xfId="2" applyFont="1" applyBorder="1" applyAlignment="1">
      <alignment horizontal="left" vertical="center"/>
    </xf>
    <xf numFmtId="0" fontId="25" fillId="0" borderId="19" xfId="2" applyFont="1" applyBorder="1" applyAlignment="1">
      <alignment vertical="center"/>
    </xf>
    <xf numFmtId="0" fontId="26" fillId="0" borderId="6" xfId="2" applyFont="1" applyBorder="1" applyAlignment="1">
      <alignment vertical="center"/>
    </xf>
    <xf numFmtId="0" fontId="23" fillId="0" borderId="39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23" fillId="0" borderId="6" xfId="2" applyFont="1" applyBorder="1" applyAlignment="1">
      <alignment vertical="center"/>
    </xf>
    <xf numFmtId="0" fontId="23" fillId="0" borderId="7" xfId="2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8" fillId="0" borderId="13" xfId="0" applyFont="1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38" xfId="1" applyFont="1" applyBorder="1" applyAlignment="1">
      <alignment horizont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F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F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4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F31" sqref="F31"/>
    </sheetView>
  </sheetViews>
  <sheetFormatPr baseColWidth="10" defaultColWidth="11.42578125" defaultRowHeight="12.75" x14ac:dyDescent="0.2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 x14ac:dyDescent="0.25">
      <c r="A1" s="175" t="s">
        <v>0</v>
      </c>
      <c r="B1" s="176"/>
      <c r="C1" s="176"/>
      <c r="D1" s="176"/>
      <c r="E1" s="176"/>
      <c r="F1" s="176"/>
      <c r="G1" s="176"/>
      <c r="H1" s="176"/>
    </row>
    <row r="3" spans="1:8" x14ac:dyDescent="0.2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 x14ac:dyDescent="0.2">
      <c r="A4" s="174" t="s">
        <v>7</v>
      </c>
      <c r="B4" s="129">
        <v>1</v>
      </c>
      <c r="C4" s="129">
        <v>1</v>
      </c>
      <c r="D4" s="130" t="str">
        <f>'Tableaux 1re'!$B$7</f>
        <v>A1  Collège Regina Assumpta B</v>
      </c>
      <c r="E4" s="131">
        <v>275</v>
      </c>
      <c r="F4" s="131" t="s">
        <v>8</v>
      </c>
      <c r="G4" s="131">
        <v>430</v>
      </c>
      <c r="H4" s="134" t="str">
        <f>'Tableaux 1re'!$B$8</f>
        <v>A2  É.S. Sophie-Barat A</v>
      </c>
    </row>
    <row r="5" spans="1:8" x14ac:dyDescent="0.2">
      <c r="A5" s="174"/>
      <c r="B5" s="129">
        <v>2</v>
      </c>
      <c r="C5" s="129">
        <v>2</v>
      </c>
      <c r="D5" s="130" t="str">
        <f>'Tableaux 1re'!$B$16</f>
        <v>B1  Académie Saint-Louis</v>
      </c>
      <c r="E5" s="131">
        <v>340</v>
      </c>
      <c r="F5" s="131" t="s">
        <v>8</v>
      </c>
      <c r="G5" s="131">
        <v>245</v>
      </c>
      <c r="H5" s="134" t="str">
        <f>'Tableaux 1re'!$B$17</f>
        <v>B2  Collège Mont-Saint-Louis</v>
      </c>
    </row>
    <row r="6" spans="1:8" x14ac:dyDescent="0.2">
      <c r="A6" s="174"/>
      <c r="B6" s="129">
        <v>3</v>
      </c>
      <c r="C6" s="129">
        <v>3</v>
      </c>
      <c r="D6" s="130" t="str">
        <f>'Tableaux 1re'!$B$26</f>
        <v>C1  É.S. Mitchell-Montcalm</v>
      </c>
      <c r="E6" s="131">
        <v>200</v>
      </c>
      <c r="F6" s="131" t="s">
        <v>8</v>
      </c>
      <c r="G6" s="131">
        <v>575</v>
      </c>
      <c r="H6" s="134" t="str">
        <f>'Tableaux 1re'!$B$27</f>
        <v>C2  Collège Durocher Saint-Lambert B</v>
      </c>
    </row>
    <row r="7" spans="1:8" x14ac:dyDescent="0.2">
      <c r="A7" s="174"/>
      <c r="B7" s="129">
        <v>4</v>
      </c>
      <c r="C7" s="129">
        <v>4</v>
      </c>
      <c r="D7" s="130" t="str">
        <f>'Tableaux 1re'!$B$35</f>
        <v>D1  Collège Durocher Saint-Lambert A</v>
      </c>
      <c r="E7" s="131">
        <v>440</v>
      </c>
      <c r="F7" s="131" t="s">
        <v>8</v>
      </c>
      <c r="G7" s="131">
        <v>310</v>
      </c>
      <c r="H7" s="134" t="str">
        <f>'Tableaux 1re'!$B$36</f>
        <v>D2  Collège Saint-Charles-Garnier B</v>
      </c>
    </row>
    <row r="8" spans="1:8" x14ac:dyDescent="0.2">
      <c r="A8" s="173" t="s">
        <v>9</v>
      </c>
      <c r="B8" s="129">
        <v>1</v>
      </c>
      <c r="C8" s="129">
        <v>5</v>
      </c>
      <c r="D8" s="130" t="str">
        <f>'Tableaux 1re'!$B$7</f>
        <v>A1  Collège Regina Assumpta B</v>
      </c>
      <c r="E8" s="131">
        <v>290</v>
      </c>
      <c r="F8" s="131" t="s">
        <v>8</v>
      </c>
      <c r="G8" s="131">
        <v>470</v>
      </c>
      <c r="H8" s="134" t="str">
        <f>'Tableaux 1re'!$B$9</f>
        <v>A3  É.S. de Mortagne</v>
      </c>
    </row>
    <row r="9" spans="1:8" x14ac:dyDescent="0.2">
      <c r="A9" s="174"/>
      <c r="B9" s="129">
        <v>2</v>
      </c>
      <c r="C9" s="129">
        <v>6</v>
      </c>
      <c r="D9" s="130" t="str">
        <f>'Tableaux 1re'!$B$16</f>
        <v>B1  Académie Saint-Louis</v>
      </c>
      <c r="E9" s="131">
        <v>290</v>
      </c>
      <c r="F9" s="131" t="s">
        <v>8</v>
      </c>
      <c r="G9" s="131">
        <v>380</v>
      </c>
      <c r="H9" s="134" t="str">
        <f>'Tableaux 1re'!$B$18</f>
        <v>B3  École d'éducation internationale E</v>
      </c>
    </row>
    <row r="10" spans="1:8" x14ac:dyDescent="0.2">
      <c r="A10" s="174"/>
      <c r="B10" s="129">
        <v>3</v>
      </c>
      <c r="C10" s="129">
        <v>7</v>
      </c>
      <c r="D10" s="130" t="str">
        <f>'Tableaux 1re'!$B$26</f>
        <v>C1  É.S. Mitchell-Montcalm</v>
      </c>
      <c r="E10" s="131">
        <v>250</v>
      </c>
      <c r="F10" s="131" t="s">
        <v>8</v>
      </c>
      <c r="G10" s="131">
        <v>375</v>
      </c>
      <c r="H10" s="134" t="str">
        <f>'Tableaux 1re'!$B$28</f>
        <v>C3  Collège Regina Assumpta C</v>
      </c>
    </row>
    <row r="11" spans="1:8" x14ac:dyDescent="0.2">
      <c r="A11" s="174"/>
      <c r="B11" s="129">
        <v>4</v>
      </c>
      <c r="C11" s="129">
        <v>8</v>
      </c>
      <c r="D11" s="130" t="str">
        <f>'Tableaux 1re'!$B$35</f>
        <v>D1  Collège Durocher Saint-Lambert A</v>
      </c>
      <c r="E11" s="131">
        <v>210</v>
      </c>
      <c r="F11" s="131" t="s">
        <v>8</v>
      </c>
      <c r="G11" s="131">
        <v>480</v>
      </c>
      <c r="H11" s="134" t="str">
        <f>'Tableaux 1re'!$B$37</f>
        <v>D3  École d’éducation internationale de Laval B</v>
      </c>
    </row>
    <row r="12" spans="1:8" x14ac:dyDescent="0.2">
      <c r="A12" s="173" t="s">
        <v>10</v>
      </c>
      <c r="B12" s="129">
        <v>1</v>
      </c>
      <c r="C12" s="129">
        <v>9</v>
      </c>
      <c r="D12" s="130" t="str">
        <f>'Tableaux 1re'!$B$8</f>
        <v>A2  É.S. Sophie-Barat A</v>
      </c>
      <c r="E12" s="131">
        <v>395</v>
      </c>
      <c r="F12" s="131" t="s">
        <v>8</v>
      </c>
      <c r="G12" s="131">
        <v>385</v>
      </c>
      <c r="H12" s="134" t="str">
        <f>'Tableaux 1re'!$B$9</f>
        <v>A3  É.S. de Mortagne</v>
      </c>
    </row>
    <row r="13" spans="1:8" x14ac:dyDescent="0.2">
      <c r="A13" s="174"/>
      <c r="B13" s="129">
        <v>2</v>
      </c>
      <c r="C13" s="129">
        <v>10</v>
      </c>
      <c r="D13" s="130" t="str">
        <f>'Tableaux 1re'!$B$17</f>
        <v>B2  Collège Mont-Saint-Louis</v>
      </c>
      <c r="E13" s="131">
        <v>140</v>
      </c>
      <c r="F13" s="131" t="s">
        <v>8</v>
      </c>
      <c r="G13" s="131">
        <v>385</v>
      </c>
      <c r="H13" s="134" t="str">
        <f>'Tableaux 1re'!$B$18</f>
        <v>B3  École d'éducation internationale E</v>
      </c>
    </row>
    <row r="14" spans="1:8" x14ac:dyDescent="0.2">
      <c r="A14" s="174"/>
      <c r="B14" s="129">
        <v>3</v>
      </c>
      <c r="C14" s="129">
        <v>11</v>
      </c>
      <c r="D14" s="130" t="str">
        <f>'Tableaux 1re'!$B$27</f>
        <v>C2  Collège Durocher Saint-Lambert B</v>
      </c>
      <c r="E14" s="131">
        <v>335</v>
      </c>
      <c r="F14" s="131" t="s">
        <v>8</v>
      </c>
      <c r="G14" s="131">
        <v>355</v>
      </c>
      <c r="H14" s="134" t="str">
        <f>'Tableaux 1re'!$B$28</f>
        <v>C3  Collège Regina Assumpta C</v>
      </c>
    </row>
    <row r="15" spans="1:8" x14ac:dyDescent="0.2">
      <c r="A15" s="174"/>
      <c r="B15" s="129">
        <v>4</v>
      </c>
      <c r="C15" s="129">
        <v>12</v>
      </c>
      <c r="D15" s="130" t="str">
        <f>'Tableaux 1re'!$B$36</f>
        <v>D2  Collège Saint-Charles-Garnier B</v>
      </c>
      <c r="E15" s="131">
        <v>235</v>
      </c>
      <c r="F15" s="131" t="s">
        <v>8</v>
      </c>
      <c r="G15" s="131">
        <v>505</v>
      </c>
      <c r="H15" s="134" t="str">
        <f>'Tableaux 1re'!$B$37</f>
        <v>D3  École d’éducation internationale de Laval B</v>
      </c>
    </row>
    <row r="16" spans="1:8" x14ac:dyDescent="0.2">
      <c r="A16" s="173" t="s">
        <v>11</v>
      </c>
      <c r="B16" s="129">
        <v>1</v>
      </c>
      <c r="C16" s="129">
        <v>13</v>
      </c>
      <c r="D16" s="132" t="str">
        <f>'Pyramides 1re'!$G$5</f>
        <v>1A  ES S-B A</v>
      </c>
      <c r="E16" s="131">
        <v>480</v>
      </c>
      <c r="F16" s="131" t="s">
        <v>8</v>
      </c>
      <c r="G16" s="131">
        <v>300</v>
      </c>
      <c r="H16" s="133" t="str">
        <f>'Pyramides 1re'!$G$11</f>
        <v>2B  ASL</v>
      </c>
    </row>
    <row r="17" spans="1:8" x14ac:dyDescent="0.2">
      <c r="A17" s="174"/>
      <c r="B17" s="129">
        <v>2</v>
      </c>
      <c r="C17" s="129">
        <v>14</v>
      </c>
      <c r="D17" s="132" t="str">
        <f>'Pyramides 1re'!$G$15</f>
        <v>1C  CRA C</v>
      </c>
      <c r="E17" s="131">
        <v>360</v>
      </c>
      <c r="F17" s="131" t="s">
        <v>8</v>
      </c>
      <c r="G17" s="131">
        <v>390</v>
      </c>
      <c r="H17" s="133" t="str">
        <f>'Pyramides 1re'!$G$21</f>
        <v>2D  CDSL A</v>
      </c>
    </row>
    <row r="18" spans="1:8" x14ac:dyDescent="0.2">
      <c r="A18" s="174"/>
      <c r="B18" s="129">
        <v>3</v>
      </c>
      <c r="C18" s="129">
        <v>15</v>
      </c>
      <c r="D18" s="132" t="str">
        <f>'Pyramides 1re'!$G$25</f>
        <v>1B  ÉÉI E</v>
      </c>
      <c r="E18" s="131">
        <v>350</v>
      </c>
      <c r="F18" s="131" t="s">
        <v>8</v>
      </c>
      <c r="G18" s="131">
        <v>420</v>
      </c>
      <c r="H18" s="133" t="str">
        <f>'Pyramides 1re'!$G$31</f>
        <v>2A  ÉS dM</v>
      </c>
    </row>
    <row r="19" spans="1:8" x14ac:dyDescent="0.2">
      <c r="A19" s="174"/>
      <c r="B19" s="129">
        <v>4</v>
      </c>
      <c r="C19" s="129">
        <v>16</v>
      </c>
      <c r="D19" s="132" t="str">
        <f>'Pyramides 1re'!$G$35</f>
        <v>1D  ÉÉIL B</v>
      </c>
      <c r="E19" s="131">
        <v>415</v>
      </c>
      <c r="F19" s="131" t="s">
        <v>8</v>
      </c>
      <c r="G19" s="131">
        <v>370</v>
      </c>
      <c r="H19" s="133" t="str">
        <f>'Pyramides 1re'!$G$41</f>
        <v>2C  CDSL B</v>
      </c>
    </row>
    <row r="20" spans="1:8" x14ac:dyDescent="0.2">
      <c r="A20" s="174"/>
      <c r="B20" s="129">
        <v>5</v>
      </c>
      <c r="C20" s="129">
        <v>17</v>
      </c>
      <c r="D20" s="132" t="str">
        <f>'Tableaux 1re'!$B$45</f>
        <v>3A  Collège Regina Assumpta B</v>
      </c>
      <c r="E20" s="131">
        <v>445</v>
      </c>
      <c r="F20" s="131" t="s">
        <v>8</v>
      </c>
      <c r="G20" s="131">
        <v>200</v>
      </c>
      <c r="H20" s="135" t="str">
        <f>'Tableaux 1re'!$B$46</f>
        <v>3B  Collège Mont-Saint-Louis</v>
      </c>
    </row>
    <row r="21" spans="1:8" x14ac:dyDescent="0.2">
      <c r="A21" s="174"/>
      <c r="B21" s="129">
        <v>6</v>
      </c>
      <c r="C21" s="129">
        <v>18</v>
      </c>
      <c r="D21" s="132" t="str">
        <f>'Tableaux 1re'!$B$47</f>
        <v>3C   É.S. Mitchell-Montcalm</v>
      </c>
      <c r="E21" s="131">
        <v>310</v>
      </c>
      <c r="F21" s="131" t="s">
        <v>8</v>
      </c>
      <c r="G21" s="131">
        <v>430</v>
      </c>
      <c r="H21" s="135" t="str">
        <f>'Tableaux 1re'!$B$48</f>
        <v>3D  Collège Saint-Charles-Garnier B</v>
      </c>
    </row>
    <row r="22" spans="1:8" x14ac:dyDescent="0.2">
      <c r="A22" s="173" t="s">
        <v>12</v>
      </c>
      <c r="B22" s="129">
        <v>1</v>
      </c>
      <c r="C22" s="129">
        <v>19</v>
      </c>
      <c r="D22" s="132" t="str">
        <f>'Pyramides 1re'!$I$8</f>
        <v>G13 ES S-B A</v>
      </c>
      <c r="E22" s="131">
        <v>290</v>
      </c>
      <c r="F22" s="131" t="s">
        <v>8</v>
      </c>
      <c r="G22" s="131">
        <v>320</v>
      </c>
      <c r="H22" s="135" t="str">
        <f>'Pyramides 1re'!$I$18</f>
        <v>G14  CDSL A</v>
      </c>
    </row>
    <row r="23" spans="1:8" x14ac:dyDescent="0.2">
      <c r="A23" s="174"/>
      <c r="B23" s="129">
        <v>2</v>
      </c>
      <c r="C23" s="129">
        <v>20</v>
      </c>
      <c r="D23" s="132" t="str">
        <f>'Pyramides 1re'!$I$28</f>
        <v>G15  ÉS dM</v>
      </c>
      <c r="E23" s="131">
        <v>205</v>
      </c>
      <c r="F23" s="131" t="s">
        <v>8</v>
      </c>
      <c r="G23" s="131">
        <v>600</v>
      </c>
      <c r="H23" s="135" t="str">
        <f>'Pyramides 1re'!$I$38</f>
        <v>G16  ÉÉIL B</v>
      </c>
    </row>
    <row r="24" spans="1:8" x14ac:dyDescent="0.2">
      <c r="A24" s="174"/>
      <c r="B24" s="129">
        <v>3</v>
      </c>
      <c r="C24" s="129">
        <v>21</v>
      </c>
      <c r="D24" s="132" t="str">
        <f>'Pyramides 1re'!$E$8</f>
        <v>P13  ASL</v>
      </c>
      <c r="E24" s="131">
        <v>355</v>
      </c>
      <c r="F24" s="131" t="s">
        <v>8</v>
      </c>
      <c r="G24" s="131">
        <v>425</v>
      </c>
      <c r="H24" s="135" t="str">
        <f>'Pyramides 1re'!$E$18</f>
        <v>P14  CRA C</v>
      </c>
    </row>
    <row r="25" spans="1:8" x14ac:dyDescent="0.2">
      <c r="A25" s="174"/>
      <c r="B25" s="129">
        <v>4</v>
      </c>
      <c r="C25" s="129">
        <v>22</v>
      </c>
      <c r="D25" s="132" t="str">
        <f>'Pyramides 1re'!$E$28</f>
        <v>P15  ÉÉI E</v>
      </c>
      <c r="E25" s="131">
        <v>295</v>
      </c>
      <c r="F25" s="131" t="s">
        <v>8</v>
      </c>
      <c r="G25" s="131">
        <v>340</v>
      </c>
      <c r="H25" s="135" t="str">
        <f>'Pyramides 1re'!$E$38</f>
        <v>P16  CDSL B</v>
      </c>
    </row>
    <row r="26" spans="1:8" x14ac:dyDescent="0.2">
      <c r="A26" s="174"/>
      <c r="B26" s="129">
        <v>5</v>
      </c>
      <c r="C26" s="129">
        <v>23</v>
      </c>
      <c r="D26" s="132" t="str">
        <f>'Tableaux 1re'!$B$45</f>
        <v>3A  Collège Regina Assumpta B</v>
      </c>
      <c r="E26" s="131">
        <v>375</v>
      </c>
      <c r="F26" s="131" t="s">
        <v>8</v>
      </c>
      <c r="G26" s="131">
        <v>290</v>
      </c>
      <c r="H26" s="135" t="str">
        <f>'Tableaux 1re'!$B$47</f>
        <v>3C   É.S. Mitchell-Montcalm</v>
      </c>
    </row>
    <row r="27" spans="1:8" x14ac:dyDescent="0.2">
      <c r="A27" s="174"/>
      <c r="B27" s="129">
        <v>6</v>
      </c>
      <c r="C27" s="129">
        <v>24</v>
      </c>
      <c r="D27" s="132" t="str">
        <f>'Tableaux 1re'!$B$46</f>
        <v>3B  Collège Mont-Saint-Louis</v>
      </c>
      <c r="E27" s="131">
        <v>225</v>
      </c>
      <c r="F27" s="131" t="s">
        <v>8</v>
      </c>
      <c r="G27" s="131">
        <v>375</v>
      </c>
      <c r="H27" s="135" t="str">
        <f>'Tableaux 1re'!$B$48</f>
        <v>3D  Collège Saint-Charles-Garnier B</v>
      </c>
    </row>
    <row r="28" spans="1:8" x14ac:dyDescent="0.2">
      <c r="A28" s="173" t="s">
        <v>13</v>
      </c>
      <c r="B28" s="129">
        <v>1</v>
      </c>
      <c r="C28" s="129">
        <v>25</v>
      </c>
      <c r="D28" s="132" t="str">
        <f>'Pyramides 1re'!$L$8</f>
        <v>G19  CDSL A</v>
      </c>
      <c r="E28" s="131">
        <v>325</v>
      </c>
      <c r="F28" s="131" t="s">
        <v>8</v>
      </c>
      <c r="G28" s="131">
        <v>515</v>
      </c>
      <c r="H28" s="135" t="str">
        <f>'Pyramides 1re'!$L$18</f>
        <v>G20  ÉÉIL B</v>
      </c>
    </row>
    <row r="29" spans="1:8" x14ac:dyDescent="0.2">
      <c r="A29" s="174"/>
      <c r="B29" s="129">
        <v>2</v>
      </c>
      <c r="C29" s="129">
        <v>26</v>
      </c>
      <c r="D29" s="132" t="str">
        <f>'Pyramides 1re'!$L$28</f>
        <v>P19  ESSB A</v>
      </c>
      <c r="E29" s="131">
        <v>465</v>
      </c>
      <c r="F29" s="131" t="s">
        <v>8</v>
      </c>
      <c r="G29" s="131">
        <v>295</v>
      </c>
      <c r="H29" s="135" t="str">
        <f>'Pyramides 1re'!$L$38</f>
        <v>P20  ÉS dM</v>
      </c>
    </row>
    <row r="30" spans="1:8" x14ac:dyDescent="0.2">
      <c r="A30" s="174"/>
      <c r="B30" s="129">
        <v>3</v>
      </c>
      <c r="C30" s="129">
        <v>27</v>
      </c>
      <c r="D30" s="132" t="str">
        <f>'Pyramides 1re'!$B$8</f>
        <v>G21  CRA C</v>
      </c>
      <c r="E30" s="131">
        <v>340</v>
      </c>
      <c r="F30" s="131" t="s">
        <v>8</v>
      </c>
      <c r="G30" s="131">
        <v>470</v>
      </c>
      <c r="H30" s="135" t="str">
        <f>'Pyramides 1re'!$B$18</f>
        <v>G22  CDSL B</v>
      </c>
    </row>
    <row r="31" spans="1:8" x14ac:dyDescent="0.2">
      <c r="A31" s="174"/>
      <c r="B31" s="129">
        <v>4</v>
      </c>
      <c r="C31" s="129">
        <v>28</v>
      </c>
      <c r="D31" s="132" t="str">
        <f>'Pyramides 1re'!$B$28</f>
        <v>P21  ASL</v>
      </c>
      <c r="E31" s="131">
        <v>425</v>
      </c>
      <c r="F31" s="131" t="s">
        <v>8</v>
      </c>
      <c r="G31" s="131">
        <v>260</v>
      </c>
      <c r="H31" s="135" t="str">
        <f>'Pyramides 1re'!$B$38</f>
        <v>P22  ÉÉI E</v>
      </c>
    </row>
    <row r="32" spans="1:8" x14ac:dyDescent="0.2">
      <c r="A32" s="174"/>
      <c r="B32" s="129">
        <v>5</v>
      </c>
      <c r="C32" s="129">
        <v>29</v>
      </c>
      <c r="D32" s="132" t="str">
        <f>'Tableaux 1re'!$B$45</f>
        <v>3A  Collège Regina Assumpta B</v>
      </c>
      <c r="E32" s="131">
        <v>330</v>
      </c>
      <c r="F32" s="131" t="s">
        <v>8</v>
      </c>
      <c r="G32" s="131">
        <v>430</v>
      </c>
      <c r="H32" s="135" t="str">
        <f>'Tableaux 1re'!$B$48</f>
        <v>3D  Collège Saint-Charles-Garnier B</v>
      </c>
    </row>
    <row r="33" spans="1:8" x14ac:dyDescent="0.2">
      <c r="A33" s="174"/>
      <c r="B33" s="129">
        <v>6</v>
      </c>
      <c r="C33" s="129">
        <v>30</v>
      </c>
      <c r="D33" s="132" t="str">
        <f>'Tableaux 1re'!$B$46</f>
        <v>3B  Collège Mont-Saint-Louis</v>
      </c>
      <c r="E33" s="131">
        <v>350</v>
      </c>
      <c r="F33" s="131" t="s">
        <v>8</v>
      </c>
      <c r="G33" s="131">
        <v>330</v>
      </c>
      <c r="H33" s="135" t="str">
        <f>'Tableaux 1re'!$B$47</f>
        <v>3C   É.S. Mitchell-Montcalm</v>
      </c>
    </row>
    <row r="35" spans="1:8" x14ac:dyDescent="0.2">
      <c r="A35" s="127" t="s">
        <v>14</v>
      </c>
    </row>
  </sheetData>
  <mergeCells count="7">
    <mergeCell ref="A22:A27"/>
    <mergeCell ref="A28:A33"/>
    <mergeCell ref="A1:H1"/>
    <mergeCell ref="A4:A7"/>
    <mergeCell ref="A8:A11"/>
    <mergeCell ref="A12:A15"/>
    <mergeCell ref="A16:A2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5"/>
  <sheetViews>
    <sheetView zoomScale="50" workbookViewId="0">
      <selection activeCell="A2" sqref="A2"/>
    </sheetView>
  </sheetViews>
  <sheetFormatPr baseColWidth="10" defaultColWidth="11.42578125" defaultRowHeight="12.75" x14ac:dyDescent="0.2"/>
  <cols>
    <col min="1" max="1" width="6.85546875" style="87" customWidth="1"/>
    <col min="2" max="2" width="67.85546875" style="87" customWidth="1"/>
    <col min="3" max="5" width="10.7109375" style="87" customWidth="1"/>
    <col min="6" max="6" width="11.85546875" style="87" customWidth="1"/>
    <col min="7" max="7" width="12.7109375" style="87" customWidth="1"/>
    <col min="8" max="13" width="11.28515625" style="87" customWidth="1"/>
    <col min="14" max="14" width="62.7109375" style="87" customWidth="1"/>
    <col min="15" max="20" width="11.28515625" style="87" customWidth="1"/>
    <col min="21" max="21" width="62.7109375" style="87" customWidth="1"/>
    <col min="22" max="16384" width="11.42578125" style="87"/>
  </cols>
  <sheetData>
    <row r="1" spans="1:27" s="85" customFormat="1" ht="25.5" customHeight="1" x14ac:dyDescent="0.2">
      <c r="A1" s="194" t="s">
        <v>380</v>
      </c>
      <c r="B1" s="194"/>
      <c r="C1" s="194"/>
      <c r="D1" s="194"/>
      <c r="E1" s="194"/>
      <c r="F1" s="194"/>
      <c r="G1" s="19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s="85" customFormat="1" ht="18" customHeight="1" x14ac:dyDescent="0.2"/>
    <row r="3" spans="1:27" s="85" customFormat="1" ht="26.25" x14ac:dyDescent="0.2">
      <c r="A3" s="195" t="s">
        <v>15</v>
      </c>
      <c r="B3" s="195"/>
      <c r="C3" s="195"/>
      <c r="D3" s="195"/>
      <c r="E3" s="195"/>
      <c r="F3" s="195"/>
      <c r="G3" s="195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5" spans="1:27" ht="13.5" thickBot="1" x14ac:dyDescent="0.25"/>
    <row r="6" spans="1:27" ht="23.25" customHeight="1" thickBot="1" x14ac:dyDescent="0.25">
      <c r="B6" s="88" t="s">
        <v>16</v>
      </c>
      <c r="C6" s="89">
        <v>1</v>
      </c>
      <c r="D6" s="90">
        <v>2</v>
      </c>
      <c r="E6" s="91">
        <v>3</v>
      </c>
      <c r="F6" s="88" t="s">
        <v>17</v>
      </c>
      <c r="G6" s="88" t="s">
        <v>18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7" ht="45" customHeight="1" x14ac:dyDescent="0.2">
      <c r="B7" s="157" t="s">
        <v>229</v>
      </c>
      <c r="C7" s="136">
        <f>'Horaire 3e'!$E$4</f>
        <v>10</v>
      </c>
      <c r="D7" s="137">
        <f>'Horaire 3e'!$E$8</f>
        <v>400</v>
      </c>
      <c r="E7" s="56" t="s">
        <v>20</v>
      </c>
      <c r="F7" s="103">
        <v>4</v>
      </c>
      <c r="G7" s="103" t="s">
        <v>23</v>
      </c>
      <c r="N7" s="104"/>
      <c r="U7" s="104"/>
    </row>
    <row r="8" spans="1:27" ht="45" customHeight="1" x14ac:dyDescent="0.2">
      <c r="B8" s="94" t="s">
        <v>382</v>
      </c>
      <c r="C8" s="138">
        <f>'Horaire 3e'!$G$4</f>
        <v>0</v>
      </c>
      <c r="D8" s="58" t="s">
        <v>20</v>
      </c>
      <c r="E8" s="59">
        <f>'Horaire 3e'!$E$12</f>
        <v>0</v>
      </c>
      <c r="F8" s="95">
        <v>0</v>
      </c>
      <c r="G8" s="95" t="s">
        <v>21</v>
      </c>
      <c r="N8" s="104"/>
      <c r="U8" s="104"/>
    </row>
    <row r="9" spans="1:27" ht="45" customHeight="1" thickBot="1" x14ac:dyDescent="0.25">
      <c r="B9" s="98" t="s">
        <v>383</v>
      </c>
      <c r="C9" s="139" t="s">
        <v>20</v>
      </c>
      <c r="D9" s="60">
        <f>'Horaire 3e'!$G$8</f>
        <v>340</v>
      </c>
      <c r="E9" s="62">
        <f>'Horaire 3e'!$G$12</f>
        <v>10</v>
      </c>
      <c r="F9" s="99">
        <v>2</v>
      </c>
      <c r="G9" s="99" t="s">
        <v>25</v>
      </c>
      <c r="N9" s="100"/>
      <c r="U9" s="100"/>
    </row>
    <row r="10" spans="1:27" ht="45" customHeight="1" x14ac:dyDescent="0.2">
      <c r="B10" s="100"/>
      <c r="N10" s="100"/>
      <c r="U10" s="100"/>
    </row>
    <row r="11" spans="1:27" ht="12" customHeight="1" x14ac:dyDescent="0.2">
      <c r="B11" s="100"/>
      <c r="N11" s="100"/>
      <c r="U11" s="100"/>
    </row>
    <row r="12" spans="1:27" ht="26.25" x14ac:dyDescent="0.2">
      <c r="A12" s="195" t="s">
        <v>26</v>
      </c>
      <c r="B12" s="195"/>
      <c r="C12" s="195"/>
      <c r="D12" s="195"/>
      <c r="E12" s="195"/>
      <c r="F12" s="195"/>
      <c r="G12" s="195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</row>
    <row r="14" spans="1:27" ht="13.5" thickBot="1" x14ac:dyDescent="0.25"/>
    <row r="15" spans="1:27" ht="24" thickBot="1" x14ac:dyDescent="0.25">
      <c r="B15" s="88" t="s">
        <v>16</v>
      </c>
      <c r="C15" s="89">
        <v>1</v>
      </c>
      <c r="D15" s="90">
        <v>2</v>
      </c>
      <c r="E15" s="91">
        <v>3</v>
      </c>
      <c r="F15" s="88" t="s">
        <v>17</v>
      </c>
      <c r="G15" s="88" t="s">
        <v>18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</row>
    <row r="16" spans="1:27" ht="45" customHeight="1" x14ac:dyDescent="0.2">
      <c r="B16" s="102" t="s">
        <v>384</v>
      </c>
      <c r="C16" s="136">
        <f>'Horaire 3e'!$E$5</f>
        <v>465</v>
      </c>
      <c r="D16" s="137">
        <f>'Horaire 3e'!$E$9</f>
        <v>400</v>
      </c>
      <c r="E16" s="56" t="s">
        <v>20</v>
      </c>
      <c r="F16" s="103">
        <v>2</v>
      </c>
      <c r="G16" s="103" t="s">
        <v>28</v>
      </c>
      <c r="H16" s="4">
        <f>(C16-C17)+(D16-D18)</f>
        <v>25</v>
      </c>
      <c r="N16" s="104"/>
      <c r="U16" s="104"/>
    </row>
    <row r="17" spans="1:27" ht="45" customHeight="1" x14ac:dyDescent="0.2">
      <c r="B17" s="94" t="s">
        <v>385</v>
      </c>
      <c r="C17" s="138">
        <f>'Horaire 3e'!$G$5</f>
        <v>375</v>
      </c>
      <c r="D17" s="58" t="s">
        <v>20</v>
      </c>
      <c r="E17" s="59">
        <f>'Horaire 3e'!$E$13</f>
        <v>490</v>
      </c>
      <c r="F17" s="95">
        <v>2</v>
      </c>
      <c r="G17" s="95" t="s">
        <v>32</v>
      </c>
      <c r="H17" s="4">
        <f>(C17-C16)+(E17-E18)</f>
        <v>230</v>
      </c>
      <c r="N17" s="100"/>
      <c r="U17" s="100"/>
    </row>
    <row r="18" spans="1:27" ht="45" customHeight="1" x14ac:dyDescent="0.2">
      <c r="B18" s="167" t="s">
        <v>386</v>
      </c>
      <c r="C18" s="139" t="s">
        <v>20</v>
      </c>
      <c r="D18" s="60">
        <f>'Horaire 3e'!$G$9</f>
        <v>465</v>
      </c>
      <c r="E18" s="62">
        <f>'Horaire 3e'!$G$13</f>
        <v>170</v>
      </c>
      <c r="F18" s="99">
        <v>2</v>
      </c>
      <c r="G18" s="99" t="s">
        <v>30</v>
      </c>
      <c r="H18" s="4">
        <f>(D18-D16)+(E18-E17)</f>
        <v>-255</v>
      </c>
      <c r="N18" s="100"/>
      <c r="U18" s="100"/>
    </row>
    <row r="19" spans="1:27" ht="45" customHeight="1" x14ac:dyDescent="0.2">
      <c r="B19" s="100"/>
      <c r="N19" s="100"/>
      <c r="U19" s="100"/>
    </row>
    <row r="20" spans="1:27" s="85" customFormat="1" ht="25.5" customHeight="1" x14ac:dyDescent="0.2">
      <c r="A20" s="194" t="s">
        <v>380</v>
      </c>
      <c r="B20" s="194"/>
      <c r="C20" s="194"/>
      <c r="D20" s="194"/>
      <c r="E20" s="194"/>
      <c r="F20" s="194"/>
      <c r="G20" s="19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1:27" s="85" customFormat="1" ht="18" customHeight="1" x14ac:dyDescent="0.2"/>
    <row r="22" spans="1:27" s="85" customFormat="1" ht="26.25" x14ac:dyDescent="0.2">
      <c r="A22" s="195" t="s">
        <v>33</v>
      </c>
      <c r="B22" s="195"/>
      <c r="C22" s="195"/>
      <c r="D22" s="195"/>
      <c r="E22" s="195"/>
      <c r="F22" s="195"/>
      <c r="G22" s="195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</row>
    <row r="24" spans="1:27" ht="13.5" thickBot="1" x14ac:dyDescent="0.25"/>
    <row r="25" spans="1:27" ht="23.25" customHeight="1" thickBot="1" x14ac:dyDescent="0.25">
      <c r="B25" s="88" t="s">
        <v>16</v>
      </c>
      <c r="C25" s="89">
        <v>1</v>
      </c>
      <c r="D25" s="90">
        <v>2</v>
      </c>
      <c r="E25" s="91">
        <v>3</v>
      </c>
      <c r="F25" s="88" t="s">
        <v>17</v>
      </c>
      <c r="G25" s="88" t="s">
        <v>18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ht="45" customHeight="1" x14ac:dyDescent="0.2">
      <c r="B26" s="157" t="s">
        <v>387</v>
      </c>
      <c r="C26" s="136">
        <f>'Horaire 3e'!$E$6</f>
        <v>375</v>
      </c>
      <c r="D26" s="137">
        <f>'Horaire 3e'!$E$10</f>
        <v>380</v>
      </c>
      <c r="E26" s="56" t="s">
        <v>20</v>
      </c>
      <c r="F26" s="103">
        <v>0</v>
      </c>
      <c r="G26" s="103" t="s">
        <v>35</v>
      </c>
      <c r="N26" s="104"/>
      <c r="U26" s="104"/>
    </row>
    <row r="27" spans="1:27" ht="45" customHeight="1" x14ac:dyDescent="0.2">
      <c r="B27" s="94" t="s">
        <v>388</v>
      </c>
      <c r="C27" s="138">
        <f>'Horaire 3e'!$G$6</f>
        <v>390</v>
      </c>
      <c r="D27" s="58" t="s">
        <v>20</v>
      </c>
      <c r="E27" s="59">
        <f>'Horaire 3e'!$E$14</f>
        <v>295</v>
      </c>
      <c r="F27" s="95">
        <v>2</v>
      </c>
      <c r="G27" s="95" t="s">
        <v>37</v>
      </c>
      <c r="N27" s="100"/>
      <c r="U27" s="100"/>
    </row>
    <row r="28" spans="1:27" ht="45" customHeight="1" thickBot="1" x14ac:dyDescent="0.25">
      <c r="B28" s="96" t="s">
        <v>389</v>
      </c>
      <c r="C28" s="139" t="s">
        <v>20</v>
      </c>
      <c r="D28" s="60">
        <f>'Horaire 3e'!$G$10</f>
        <v>390</v>
      </c>
      <c r="E28" s="62">
        <f>'Horaire 3e'!$G$14</f>
        <v>375</v>
      </c>
      <c r="F28" s="97">
        <v>4</v>
      </c>
      <c r="G28" s="97" t="s">
        <v>39</v>
      </c>
      <c r="N28" s="100"/>
      <c r="U28" s="100"/>
    </row>
    <row r="29" spans="1:27" ht="45" customHeight="1" x14ac:dyDescent="0.2">
      <c r="B29" s="105"/>
      <c r="C29" s="106"/>
      <c r="D29" s="106"/>
      <c r="E29" s="106"/>
      <c r="F29" s="106"/>
      <c r="G29" s="106"/>
      <c r="N29" s="100"/>
      <c r="U29" s="100"/>
    </row>
    <row r="30" spans="1:27" ht="12" customHeight="1" x14ac:dyDescent="0.2">
      <c r="B30" s="100"/>
      <c r="N30" s="100"/>
      <c r="U30" s="100"/>
    </row>
    <row r="31" spans="1:27" ht="26.25" x14ac:dyDescent="0.2">
      <c r="A31" s="195" t="s">
        <v>40</v>
      </c>
      <c r="B31" s="195"/>
      <c r="C31" s="195"/>
      <c r="D31" s="195"/>
      <c r="E31" s="195"/>
      <c r="F31" s="195"/>
      <c r="G31" s="195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</row>
    <row r="33" spans="2:27" ht="13.5" thickBot="1" x14ac:dyDescent="0.25"/>
    <row r="34" spans="2:27" ht="24" thickBot="1" x14ac:dyDescent="0.25">
      <c r="B34" s="88" t="s">
        <v>16</v>
      </c>
      <c r="C34" s="89">
        <v>1</v>
      </c>
      <c r="D34" s="90">
        <v>2</v>
      </c>
      <c r="E34" s="91">
        <v>3</v>
      </c>
      <c r="F34" s="88" t="s">
        <v>17</v>
      </c>
      <c r="G34" s="88" t="s">
        <v>18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2:27" ht="45" customHeight="1" x14ac:dyDescent="0.2">
      <c r="B35" s="157" t="s">
        <v>390</v>
      </c>
      <c r="C35" s="136">
        <f>'Horaire 3e'!$E$7</f>
        <v>375</v>
      </c>
      <c r="D35" s="137">
        <f>'Horaire 3e'!$E$11</f>
        <v>395</v>
      </c>
      <c r="E35" s="56" t="s">
        <v>20</v>
      </c>
      <c r="F35" s="103">
        <v>2</v>
      </c>
      <c r="G35" s="103" t="s">
        <v>44</v>
      </c>
      <c r="H35" s="4">
        <f>(C35-C36)+(D35-D37)</f>
        <v>-25</v>
      </c>
      <c r="N35" s="104"/>
      <c r="U35" s="104"/>
    </row>
    <row r="36" spans="2:27" ht="45" customHeight="1" x14ac:dyDescent="0.2">
      <c r="B36" s="94" t="s">
        <v>391</v>
      </c>
      <c r="C36" s="138">
        <f>'Horaire 3e'!$G$7</f>
        <v>445</v>
      </c>
      <c r="D36" s="58" t="s">
        <v>20</v>
      </c>
      <c r="E36" s="59">
        <f>'Horaire 3e'!$E$15</f>
        <v>330</v>
      </c>
      <c r="F36" s="95">
        <v>2</v>
      </c>
      <c r="G36" s="95" t="s">
        <v>46</v>
      </c>
      <c r="H36" s="4">
        <f>(C36-C35)+(E36-E37)</f>
        <v>20</v>
      </c>
      <c r="N36" s="100"/>
      <c r="U36" s="100"/>
    </row>
    <row r="37" spans="2:27" ht="45" customHeight="1" x14ac:dyDescent="0.2">
      <c r="B37" s="96" t="s">
        <v>392</v>
      </c>
      <c r="C37" s="139" t="s">
        <v>20</v>
      </c>
      <c r="D37" s="60">
        <f>'Horaire 3e'!$G$11</f>
        <v>350</v>
      </c>
      <c r="E37" s="62">
        <f>'Horaire 3e'!$G$15</f>
        <v>380</v>
      </c>
      <c r="F37" s="97">
        <v>2</v>
      </c>
      <c r="G37" s="97" t="s">
        <v>42</v>
      </c>
      <c r="H37" s="4">
        <f>(D37-D35)+(E37-E36)</f>
        <v>5</v>
      </c>
      <c r="N37" s="100"/>
      <c r="U37" s="100"/>
    </row>
    <row r="38" spans="2:27" ht="45" customHeight="1" x14ac:dyDescent="0.2">
      <c r="B38" s="105"/>
      <c r="C38" s="106"/>
      <c r="D38" s="106"/>
      <c r="E38" s="106"/>
      <c r="F38" s="106"/>
      <c r="G38" s="106"/>
      <c r="N38" s="100"/>
      <c r="U38" s="100"/>
    </row>
    <row r="39" spans="2:27" ht="45" customHeight="1" x14ac:dyDescent="0.2">
      <c r="B39" s="194" t="s">
        <v>380</v>
      </c>
      <c r="C39" s="194"/>
      <c r="D39" s="194"/>
      <c r="E39" s="194"/>
      <c r="F39" s="194"/>
      <c r="G39" s="194"/>
    </row>
    <row r="40" spans="2:27" ht="25.5" x14ac:dyDescent="0.2">
      <c r="B40" s="85"/>
      <c r="C40" s="85"/>
      <c r="D40" s="85"/>
      <c r="E40" s="85"/>
      <c r="F40" s="85"/>
    </row>
    <row r="41" spans="2:27" ht="26.25" x14ac:dyDescent="0.2">
      <c r="B41" s="195" t="s">
        <v>47</v>
      </c>
      <c r="C41" s="195"/>
      <c r="D41" s="195"/>
      <c r="E41" s="195"/>
      <c r="F41" s="195"/>
      <c r="G41" s="195"/>
    </row>
    <row r="43" spans="2:27" ht="13.5" thickBot="1" x14ac:dyDescent="0.25"/>
    <row r="44" spans="2:27" ht="24" thickBot="1" x14ac:dyDescent="0.25">
      <c r="B44" s="88" t="s">
        <v>16</v>
      </c>
      <c r="C44" s="89">
        <v>1</v>
      </c>
      <c r="D44" s="90">
        <v>2</v>
      </c>
      <c r="E44" s="91">
        <v>3</v>
      </c>
      <c r="F44" s="88" t="s">
        <v>17</v>
      </c>
      <c r="G44" s="88" t="s">
        <v>18</v>
      </c>
    </row>
    <row r="45" spans="2:27" ht="45" customHeight="1" x14ac:dyDescent="0.2">
      <c r="B45" s="166" t="s">
        <v>393</v>
      </c>
      <c r="C45" s="136">
        <f>'Horaire 3e'!$E$20</f>
        <v>0</v>
      </c>
      <c r="D45" s="146">
        <f>'Horaire 3e'!$E$26</f>
        <v>0</v>
      </c>
      <c r="E45" s="56">
        <f>'Horaire 3e'!$E$32</f>
        <v>0</v>
      </c>
      <c r="F45" s="107">
        <v>0</v>
      </c>
      <c r="G45" s="107" t="s">
        <v>751</v>
      </c>
    </row>
    <row r="46" spans="2:27" ht="45" customHeight="1" x14ac:dyDescent="0.2">
      <c r="B46" s="168" t="s">
        <v>394</v>
      </c>
      <c r="C46" s="138">
        <f>'Horaire 3e'!$G$20</f>
        <v>10</v>
      </c>
      <c r="D46" s="145">
        <f>'Horaire 3e'!$E$27</f>
        <v>390</v>
      </c>
      <c r="E46" s="147">
        <f>'Horaire 3e'!$E$33</f>
        <v>275</v>
      </c>
      <c r="F46" s="108">
        <v>4</v>
      </c>
      <c r="G46" s="108" t="s">
        <v>753</v>
      </c>
    </row>
    <row r="47" spans="2:27" ht="45" customHeight="1" x14ac:dyDescent="0.2">
      <c r="B47" s="158" t="s">
        <v>395</v>
      </c>
      <c r="C47" s="148">
        <f>'Horaire 3e'!$E$21</f>
        <v>400</v>
      </c>
      <c r="D47" s="58">
        <f>'Horaire 3e'!$G$26</f>
        <v>10</v>
      </c>
      <c r="E47" s="147">
        <f>'Horaire 3e'!$G$33</f>
        <v>345</v>
      </c>
      <c r="F47" s="109">
        <v>6</v>
      </c>
      <c r="G47" s="109" t="s">
        <v>752</v>
      </c>
    </row>
    <row r="48" spans="2:27" ht="45" customHeight="1" x14ac:dyDescent="0.2">
      <c r="B48" s="165" t="s">
        <v>396</v>
      </c>
      <c r="C48" s="149">
        <f>'Horaire 3e'!$G$21</f>
        <v>330</v>
      </c>
      <c r="D48" s="150">
        <f>'Horaire 3e'!$G$27</f>
        <v>285</v>
      </c>
      <c r="E48" s="61">
        <f>'Horaire 3e'!$G$32</f>
        <v>10</v>
      </c>
      <c r="F48" s="110">
        <v>2</v>
      </c>
      <c r="G48" s="110" t="s">
        <v>750</v>
      </c>
    </row>
    <row r="49" spans="3:6" ht="45" customHeight="1" x14ac:dyDescent="0.2"/>
    <row r="50" spans="3:6" ht="13.5" thickBot="1" x14ac:dyDescent="0.25"/>
    <row r="51" spans="3:6" ht="25.5" customHeight="1" thickBot="1" x14ac:dyDescent="0.25">
      <c r="C51" s="111" t="s">
        <v>52</v>
      </c>
      <c r="D51" s="112">
        <v>16</v>
      </c>
      <c r="E51" s="113">
        <v>17</v>
      </c>
      <c r="F51" s="114">
        <v>18</v>
      </c>
    </row>
    <row r="52" spans="3:6" ht="27" customHeight="1" x14ac:dyDescent="0.2">
      <c r="C52" s="115" t="s">
        <v>11</v>
      </c>
      <c r="D52" s="116"/>
      <c r="E52" s="117" t="s">
        <v>53</v>
      </c>
      <c r="F52" s="118" t="s">
        <v>54</v>
      </c>
    </row>
    <row r="53" spans="3:6" ht="27" customHeight="1" x14ac:dyDescent="0.2">
      <c r="C53" s="119" t="s">
        <v>12</v>
      </c>
      <c r="D53" s="120"/>
      <c r="E53" s="121" t="s">
        <v>55</v>
      </c>
      <c r="F53" s="122" t="s">
        <v>56</v>
      </c>
    </row>
    <row r="54" spans="3:6" ht="27" customHeight="1" thickBot="1" x14ac:dyDescent="0.25">
      <c r="C54" s="123" t="s">
        <v>13</v>
      </c>
      <c r="D54" s="124" t="s">
        <v>57</v>
      </c>
      <c r="E54" s="125" t="s">
        <v>58</v>
      </c>
      <c r="F54" s="126"/>
    </row>
    <row r="55" spans="3:6" ht="27" customHeight="1" x14ac:dyDescent="0.2"/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41"/>
  <sheetViews>
    <sheetView zoomScale="75" workbookViewId="0">
      <selection activeCell="N34" sqref="N34"/>
    </sheetView>
  </sheetViews>
  <sheetFormatPr baseColWidth="10" defaultColWidth="9.140625" defaultRowHeight="12.75" x14ac:dyDescent="0.2"/>
  <cols>
    <col min="1" max="1" width="1.7109375" customWidth="1"/>
    <col min="2" max="2" width="16" customWidth="1"/>
    <col min="3" max="4" width="6.7109375" customWidth="1"/>
    <col min="5" max="5" width="16" customWidth="1"/>
    <col min="6" max="6" width="6.7109375" customWidth="1"/>
    <col min="7" max="7" width="29.28515625" bestFit="1" customWidth="1"/>
    <col min="8" max="8" width="6.7109375" customWidth="1"/>
    <col min="9" max="9" width="16" customWidth="1"/>
    <col min="10" max="10" width="6.7109375" customWidth="1"/>
    <col min="11" max="11" width="6.5703125" customWidth="1"/>
    <col min="12" max="12" width="16" customWidth="1"/>
    <col min="13" max="13" width="6.7109375" customWidth="1"/>
  </cols>
  <sheetData>
    <row r="1" spans="2:13" ht="26.25" x14ac:dyDescent="0.4">
      <c r="B1" s="190" t="s">
        <v>59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spans="2:13" ht="20.25" x14ac:dyDescent="0.3">
      <c r="B3" s="189" t="s">
        <v>380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5" spans="2:13" ht="13.5" thickBot="1" x14ac:dyDescent="0.25">
      <c r="G5" s="15" t="s">
        <v>397</v>
      </c>
      <c r="H5" s="15">
        <f>'Horaire 3e'!$E$16</f>
        <v>425</v>
      </c>
      <c r="I5" s="16"/>
      <c r="J5" s="16"/>
    </row>
    <row r="6" spans="2:13" x14ac:dyDescent="0.2">
      <c r="G6" s="22"/>
      <c r="H6" s="20"/>
    </row>
    <row r="7" spans="2:13" x14ac:dyDescent="0.2">
      <c r="G7" s="182">
        <v>13</v>
      </c>
      <c r="H7" s="187"/>
    </row>
    <row r="8" spans="2:13" ht="13.5" thickBot="1" x14ac:dyDescent="0.25">
      <c r="B8" s="15" t="s">
        <v>398</v>
      </c>
      <c r="C8" s="15">
        <f>'Horaire 3e'!$E$30</f>
        <v>300</v>
      </c>
      <c r="E8" s="16" t="s">
        <v>399</v>
      </c>
      <c r="F8" s="15">
        <f>'Horaire 3e'!$E$24</f>
        <v>450</v>
      </c>
      <c r="G8" s="179" t="s">
        <v>400</v>
      </c>
      <c r="H8" s="191"/>
      <c r="I8" s="15" t="s">
        <v>401</v>
      </c>
      <c r="J8" s="15">
        <f>'Horaire 3e'!$E$22</f>
        <v>415</v>
      </c>
      <c r="L8" s="15" t="s">
        <v>402</v>
      </c>
      <c r="M8" s="151">
        <f>'Horaire 3e'!$E$28</f>
        <v>275</v>
      </c>
    </row>
    <row r="9" spans="2:13" x14ac:dyDescent="0.2">
      <c r="B9" s="30"/>
      <c r="C9" s="20"/>
      <c r="E9" s="21"/>
      <c r="F9" s="153"/>
      <c r="G9" s="179"/>
      <c r="H9" s="191"/>
      <c r="I9" s="30"/>
      <c r="J9" s="20"/>
      <c r="L9" s="22"/>
    </row>
    <row r="10" spans="2:13" x14ac:dyDescent="0.2">
      <c r="C10" s="23"/>
      <c r="E10" s="24"/>
      <c r="F10" s="34"/>
      <c r="G10" s="25"/>
      <c r="H10" s="23"/>
      <c r="J10" s="23"/>
      <c r="L10" s="25"/>
    </row>
    <row r="11" spans="2:13" ht="13.5" thickBot="1" x14ac:dyDescent="0.25">
      <c r="C11" s="23"/>
      <c r="E11" s="24"/>
      <c r="F11" s="34"/>
      <c r="G11" s="33" t="s">
        <v>403</v>
      </c>
      <c r="H11" s="31">
        <f>'Horaire 3e'!$G$16</f>
        <v>245</v>
      </c>
      <c r="I11" s="16"/>
      <c r="J11" s="27"/>
      <c r="L11" s="28"/>
    </row>
    <row r="12" spans="2:13" ht="14.25" x14ac:dyDescent="0.2">
      <c r="B12" s="186" t="s">
        <v>67</v>
      </c>
      <c r="C12" s="187"/>
      <c r="E12" s="182">
        <v>21</v>
      </c>
      <c r="F12" s="176"/>
      <c r="I12" s="186">
        <v>19</v>
      </c>
      <c r="J12" s="187"/>
      <c r="L12" s="182" t="s">
        <v>68</v>
      </c>
      <c r="M12" s="183"/>
    </row>
    <row r="13" spans="2:13" ht="13.5" thickBot="1" x14ac:dyDescent="0.25">
      <c r="B13" s="184" t="s">
        <v>404</v>
      </c>
      <c r="C13" s="185"/>
      <c r="E13" s="179" t="s">
        <v>405</v>
      </c>
      <c r="F13" s="188"/>
      <c r="I13" s="184" t="s">
        <v>406</v>
      </c>
      <c r="J13" s="191"/>
      <c r="L13" s="179" t="s">
        <v>407</v>
      </c>
      <c r="M13" s="180"/>
    </row>
    <row r="14" spans="2:13" x14ac:dyDescent="0.2">
      <c r="B14" s="184"/>
      <c r="C14" s="185"/>
      <c r="D14" s="30"/>
      <c r="E14" s="179"/>
      <c r="F14" s="188"/>
      <c r="I14" s="184"/>
      <c r="J14" s="191"/>
      <c r="K14" s="30"/>
      <c r="L14" s="181"/>
      <c r="M14" s="180"/>
    </row>
    <row r="15" spans="2:13" ht="13.5" thickBot="1" x14ac:dyDescent="0.25">
      <c r="C15" s="23"/>
      <c r="E15" s="24"/>
      <c r="F15" s="34"/>
      <c r="G15" s="15" t="s">
        <v>408</v>
      </c>
      <c r="H15" s="15">
        <f>'Horaire 3e'!$E$17</f>
        <v>360</v>
      </c>
      <c r="I15" s="16"/>
      <c r="J15" s="27"/>
      <c r="L15" s="28"/>
    </row>
    <row r="16" spans="2:13" x14ac:dyDescent="0.2">
      <c r="C16" s="23"/>
      <c r="E16" s="24"/>
      <c r="F16" s="34"/>
      <c r="G16" s="22"/>
      <c r="H16" s="20"/>
      <c r="J16" s="23"/>
      <c r="L16" s="25"/>
    </row>
    <row r="17" spans="2:13" x14ac:dyDescent="0.2">
      <c r="C17" s="23"/>
      <c r="E17" s="24"/>
      <c r="F17" s="34"/>
      <c r="G17" s="182">
        <v>14</v>
      </c>
      <c r="H17" s="187"/>
      <c r="J17" s="23"/>
      <c r="L17" s="25"/>
    </row>
    <row r="18" spans="2:13" ht="13.5" thickBot="1" x14ac:dyDescent="0.25">
      <c r="B18" s="151" t="s">
        <v>409</v>
      </c>
      <c r="C18" s="31">
        <f>'Horaire 3e'!$G$30</f>
        <v>430</v>
      </c>
      <c r="E18" s="154" t="s">
        <v>410</v>
      </c>
      <c r="F18" s="152">
        <f>'Horaire 3e'!$G$24</f>
        <v>210</v>
      </c>
      <c r="G18" s="179" t="s">
        <v>411</v>
      </c>
      <c r="H18" s="191"/>
      <c r="I18" s="151" t="s">
        <v>412</v>
      </c>
      <c r="J18" s="31">
        <f>'Horaire 3e'!$G$22</f>
        <v>245</v>
      </c>
      <c r="L18" s="33" t="s">
        <v>413</v>
      </c>
      <c r="M18" s="151">
        <f>'Horaire 3e'!$G$28</f>
        <v>325</v>
      </c>
    </row>
    <row r="19" spans="2:13" x14ac:dyDescent="0.2">
      <c r="D19" s="25"/>
      <c r="E19" s="34"/>
      <c r="F19" s="34"/>
      <c r="G19" s="179"/>
      <c r="H19" s="191"/>
      <c r="K19" s="23"/>
    </row>
    <row r="20" spans="2:13" x14ac:dyDescent="0.2">
      <c r="D20" s="25"/>
      <c r="E20" s="34"/>
      <c r="F20" s="34"/>
      <c r="G20" s="25"/>
      <c r="H20" s="23"/>
      <c r="K20" s="23"/>
    </row>
    <row r="21" spans="2:13" ht="13.5" thickBot="1" x14ac:dyDescent="0.25">
      <c r="D21" s="25"/>
      <c r="E21" s="34"/>
      <c r="F21" s="34"/>
      <c r="G21" s="33" t="s">
        <v>414</v>
      </c>
      <c r="H21" s="31">
        <f>'Horaire 3e'!$G$17</f>
        <v>315</v>
      </c>
      <c r="I21" s="16"/>
      <c r="J21" s="16"/>
      <c r="K21" s="23"/>
    </row>
    <row r="22" spans="2:13" x14ac:dyDescent="0.2">
      <c r="D22" s="25"/>
      <c r="E22" s="34"/>
      <c r="F22" s="34"/>
      <c r="K22" s="23"/>
    </row>
    <row r="23" spans="2:13" x14ac:dyDescent="0.2">
      <c r="D23" s="25"/>
      <c r="E23" s="34"/>
      <c r="F23" s="34"/>
      <c r="K23" s="23"/>
    </row>
    <row r="24" spans="2:13" x14ac:dyDescent="0.2">
      <c r="D24" s="25"/>
      <c r="E24" s="34"/>
      <c r="F24" s="34"/>
      <c r="K24" s="23"/>
    </row>
    <row r="25" spans="2:13" ht="13.5" thickBot="1" x14ac:dyDescent="0.25">
      <c r="D25" s="25"/>
      <c r="E25" s="34"/>
      <c r="F25" s="34"/>
      <c r="G25" s="15" t="s">
        <v>415</v>
      </c>
      <c r="H25" s="15">
        <f>'Horaire 3e'!$E$18</f>
        <v>270</v>
      </c>
      <c r="I25" s="16"/>
      <c r="J25" s="16"/>
      <c r="K25" s="23"/>
    </row>
    <row r="26" spans="2:13" x14ac:dyDescent="0.2">
      <c r="D26" s="25"/>
      <c r="E26" s="34"/>
      <c r="F26" s="34"/>
      <c r="G26" s="22"/>
      <c r="H26" s="20"/>
      <c r="K26" s="23"/>
    </row>
    <row r="27" spans="2:13" x14ac:dyDescent="0.2">
      <c r="D27" s="25"/>
      <c r="E27" s="34"/>
      <c r="F27" s="34"/>
      <c r="G27" s="182">
        <v>15</v>
      </c>
      <c r="H27" s="187"/>
      <c r="K27" s="23"/>
    </row>
    <row r="28" spans="2:13" ht="13.5" thickBot="1" x14ac:dyDescent="0.25">
      <c r="B28" s="15" t="s">
        <v>416</v>
      </c>
      <c r="C28" s="15">
        <f>'Horaire 3e'!$E$31</f>
        <v>370</v>
      </c>
      <c r="D28" s="25"/>
      <c r="E28" s="16" t="s">
        <v>417</v>
      </c>
      <c r="F28" s="15">
        <f>'Horaire 3e'!$E$25</f>
        <v>520</v>
      </c>
      <c r="G28" s="179" t="s">
        <v>418</v>
      </c>
      <c r="H28" s="191"/>
      <c r="I28" s="15" t="s">
        <v>419</v>
      </c>
      <c r="J28" s="15">
        <f>'Horaire 3e'!$E$23</f>
        <v>390</v>
      </c>
      <c r="K28" s="23"/>
      <c r="L28" s="15" t="s">
        <v>420</v>
      </c>
      <c r="M28" s="151">
        <f>'Horaire 3e'!$E$29</f>
        <v>340</v>
      </c>
    </row>
    <row r="29" spans="2:13" x14ac:dyDescent="0.2">
      <c r="B29" s="30"/>
      <c r="C29" s="20"/>
      <c r="E29" s="21"/>
      <c r="F29" s="153"/>
      <c r="G29" s="179"/>
      <c r="H29" s="191"/>
      <c r="I29" s="30"/>
      <c r="J29" s="20"/>
      <c r="L29" s="22"/>
    </row>
    <row r="30" spans="2:13" x14ac:dyDescent="0.2">
      <c r="C30" s="23"/>
      <c r="E30" s="24"/>
      <c r="F30" s="34"/>
      <c r="G30" s="25"/>
      <c r="H30" s="23"/>
      <c r="J30" s="23"/>
      <c r="L30" s="25"/>
    </row>
    <row r="31" spans="2:13" ht="13.5" thickBot="1" x14ac:dyDescent="0.25">
      <c r="C31" s="23"/>
      <c r="E31" s="24"/>
      <c r="F31" s="34"/>
      <c r="G31" s="33" t="s">
        <v>421</v>
      </c>
      <c r="H31" s="31">
        <f>'Horaire 3e'!$G$18</f>
        <v>420</v>
      </c>
      <c r="I31" s="16"/>
      <c r="J31" s="27"/>
      <c r="L31" s="35"/>
    </row>
    <row r="32" spans="2:13" ht="14.25" x14ac:dyDescent="0.2">
      <c r="B32" s="186" t="s">
        <v>87</v>
      </c>
      <c r="C32" s="187"/>
      <c r="E32" s="182">
        <v>22</v>
      </c>
      <c r="F32" s="176"/>
      <c r="I32" s="186">
        <v>20</v>
      </c>
      <c r="J32" s="187"/>
      <c r="L32" s="182" t="s">
        <v>88</v>
      </c>
      <c r="M32" s="183"/>
    </row>
    <row r="33" spans="2:13" ht="13.5" thickBot="1" x14ac:dyDescent="0.25">
      <c r="B33" s="184" t="s">
        <v>422</v>
      </c>
      <c r="C33" s="185"/>
      <c r="D33" s="36"/>
      <c r="E33" s="179" t="s">
        <v>423</v>
      </c>
      <c r="F33" s="188"/>
      <c r="I33" s="184" t="s">
        <v>424</v>
      </c>
      <c r="J33" s="191"/>
      <c r="K33" s="36"/>
      <c r="L33" s="179" t="s">
        <v>425</v>
      </c>
      <c r="M33" s="180"/>
    </row>
    <row r="34" spans="2:13" x14ac:dyDescent="0.2">
      <c r="B34" s="184"/>
      <c r="C34" s="185"/>
      <c r="E34" s="179"/>
      <c r="F34" s="188"/>
      <c r="I34" s="184"/>
      <c r="J34" s="191"/>
      <c r="L34" s="181"/>
      <c r="M34" s="180"/>
    </row>
    <row r="35" spans="2:13" ht="13.5" thickBot="1" x14ac:dyDescent="0.25">
      <c r="C35" s="23"/>
      <c r="E35" s="24"/>
      <c r="F35" s="34"/>
      <c r="G35" s="15" t="s">
        <v>426</v>
      </c>
      <c r="H35" s="15">
        <f>'Horaire 3e'!$E$19</f>
        <v>370</v>
      </c>
      <c r="I35" s="16"/>
      <c r="J35" s="27"/>
      <c r="L35" s="25"/>
    </row>
    <row r="36" spans="2:13" x14ac:dyDescent="0.2">
      <c r="C36" s="23"/>
      <c r="E36" s="24"/>
      <c r="F36" s="34"/>
      <c r="G36" s="22"/>
      <c r="H36" s="20"/>
      <c r="J36" s="23"/>
      <c r="L36" s="25"/>
    </row>
    <row r="37" spans="2:13" x14ac:dyDescent="0.2">
      <c r="C37" s="23"/>
      <c r="E37" s="24"/>
      <c r="F37" s="34"/>
      <c r="G37" s="182">
        <v>16</v>
      </c>
      <c r="H37" s="187"/>
      <c r="J37" s="23"/>
      <c r="L37" s="25"/>
    </row>
    <row r="38" spans="2:13" ht="13.5" thickBot="1" x14ac:dyDescent="0.25">
      <c r="B38" s="151" t="s">
        <v>427</v>
      </c>
      <c r="C38" s="31">
        <f>'Horaire 3e'!$G$31</f>
        <v>270</v>
      </c>
      <c r="E38" s="154" t="s">
        <v>428</v>
      </c>
      <c r="F38" s="152">
        <f>'Horaire 3e'!$G$25</f>
        <v>230</v>
      </c>
      <c r="G38" s="179" t="s">
        <v>429</v>
      </c>
      <c r="H38" s="191"/>
      <c r="I38" s="151" t="s">
        <v>430</v>
      </c>
      <c r="J38" s="31">
        <f>'Horaire 3e'!$G$23</f>
        <v>325</v>
      </c>
      <c r="L38" s="33" t="s">
        <v>431</v>
      </c>
      <c r="M38" s="151">
        <f>'Horaire 3e'!$G$29</f>
        <v>300</v>
      </c>
    </row>
    <row r="39" spans="2:13" x14ac:dyDescent="0.2">
      <c r="G39" s="179"/>
      <c r="H39" s="191"/>
    </row>
    <row r="40" spans="2:13" x14ac:dyDescent="0.2">
      <c r="G40" s="25"/>
      <c r="H40" s="23"/>
    </row>
    <row r="41" spans="2:13" ht="13.5" thickBot="1" x14ac:dyDescent="0.25">
      <c r="G41" s="33" t="s">
        <v>432</v>
      </c>
      <c r="H41" s="31">
        <f>'Horaire 3e'!$G$19</f>
        <v>295</v>
      </c>
      <c r="I41" s="16"/>
      <c r="J41" s="16"/>
    </row>
  </sheetData>
  <mergeCells count="26"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B32:C32"/>
    <mergeCell ref="E32:F32"/>
    <mergeCell ref="B33:C34"/>
    <mergeCell ref="E33:F34"/>
    <mergeCell ref="I32:J32"/>
    <mergeCell ref="I33:J34"/>
    <mergeCell ref="L33:M34"/>
    <mergeCell ref="G37:H37"/>
    <mergeCell ref="G38:H39"/>
    <mergeCell ref="G27:H27"/>
    <mergeCell ref="G28:H29"/>
    <mergeCell ref="L32:M32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3"/>
  <dimension ref="A1:AQ364"/>
  <sheetViews>
    <sheetView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L4" sqref="L4"/>
    </sheetView>
  </sheetViews>
  <sheetFormatPr baseColWidth="10" defaultColWidth="10.28515625" defaultRowHeight="12.75" x14ac:dyDescent="0.2"/>
  <cols>
    <col min="1" max="1" width="3.85546875" style="65" customWidth="1"/>
    <col min="2" max="2" width="17" style="66" bestFit="1" customWidth="1"/>
    <col min="3" max="3" width="20" style="66" customWidth="1"/>
    <col min="4" max="4" width="31.85546875" style="67" customWidth="1"/>
    <col min="5" max="5" width="5.7109375" style="68" customWidth="1"/>
    <col min="6" max="6" width="3.5703125" style="69" bestFit="1" customWidth="1"/>
    <col min="7" max="7" width="4.85546875" style="70" customWidth="1"/>
    <col min="8" max="8" width="3.5703125" style="64" customWidth="1"/>
    <col min="9" max="43" width="3.5703125" style="65" customWidth="1"/>
    <col min="44" max="16384" width="10.28515625" style="66"/>
  </cols>
  <sheetData>
    <row r="1" spans="1:43" ht="19.5" x14ac:dyDescent="0.35">
      <c r="A1" s="192" t="s">
        <v>433</v>
      </c>
      <c r="B1" s="192"/>
      <c r="C1" s="192"/>
      <c r="D1" s="192"/>
      <c r="E1" s="192"/>
      <c r="F1" s="192"/>
      <c r="G1" s="193"/>
    </row>
    <row r="2" spans="1:43" ht="15.75" x14ac:dyDescent="0.25">
      <c r="H2" s="71"/>
      <c r="I2" s="71" t="s">
        <v>101</v>
      </c>
    </row>
    <row r="3" spans="1:43" s="79" customFormat="1" ht="13.5" x14ac:dyDescent="0.25">
      <c r="A3" s="72" t="s">
        <v>102</v>
      </c>
      <c r="B3" s="73" t="s">
        <v>103</v>
      </c>
      <c r="C3" s="73" t="s">
        <v>104</v>
      </c>
      <c r="D3" s="74" t="s">
        <v>105</v>
      </c>
      <c r="E3" s="75" t="s">
        <v>106</v>
      </c>
      <c r="F3" s="76" t="s">
        <v>107</v>
      </c>
      <c r="G3" s="77" t="s">
        <v>108</v>
      </c>
      <c r="H3" s="78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7</v>
      </c>
      <c r="O3" s="72">
        <v>8</v>
      </c>
      <c r="P3" s="72">
        <v>9</v>
      </c>
      <c r="Q3" s="72">
        <v>10</v>
      </c>
      <c r="R3" s="72">
        <v>11</v>
      </c>
      <c r="S3" s="72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2">
        <v>19</v>
      </c>
      <c r="AA3" s="72">
        <v>20</v>
      </c>
      <c r="AB3" s="72">
        <v>21</v>
      </c>
      <c r="AC3" s="72">
        <v>22</v>
      </c>
      <c r="AD3" s="72">
        <v>23</v>
      </c>
      <c r="AE3" s="72">
        <v>24</v>
      </c>
      <c r="AF3" s="72">
        <v>25</v>
      </c>
      <c r="AG3" s="72">
        <v>26</v>
      </c>
      <c r="AH3" s="72">
        <v>27</v>
      </c>
      <c r="AI3" s="72">
        <v>28</v>
      </c>
      <c r="AJ3" s="72">
        <v>29</v>
      </c>
      <c r="AK3" s="72">
        <v>30</v>
      </c>
      <c r="AL3" s="72">
        <v>31</v>
      </c>
      <c r="AM3" s="72">
        <v>32</v>
      </c>
      <c r="AN3" s="72">
        <v>33</v>
      </c>
      <c r="AO3" s="72">
        <v>34</v>
      </c>
      <c r="AP3" s="72">
        <v>35</v>
      </c>
      <c r="AQ3" s="72">
        <v>36</v>
      </c>
    </row>
    <row r="4" spans="1:43" ht="13.5" x14ac:dyDescent="0.25">
      <c r="A4" s="65">
        <v>1</v>
      </c>
      <c r="B4" s="66" t="s">
        <v>434</v>
      </c>
      <c r="C4" s="66" t="s">
        <v>435</v>
      </c>
      <c r="D4" s="80" t="s">
        <v>436</v>
      </c>
      <c r="E4" s="68">
        <f t="shared" ref="E4:E50" si="0">G4/(COUNT(H4:BA4))</f>
        <v>268.75</v>
      </c>
      <c r="F4" s="69">
        <f t="shared" ref="F4:F35" si="1">COUNT(H4:BA4)</f>
        <v>4</v>
      </c>
      <c r="G4" s="70">
        <f t="shared" ref="G4:G35" si="2">SUM(H4:BA4)</f>
        <v>1075</v>
      </c>
      <c r="H4" s="64" t="s">
        <v>20</v>
      </c>
      <c r="I4" s="65">
        <v>185</v>
      </c>
      <c r="K4" s="65">
        <v>295</v>
      </c>
      <c r="L4" s="65">
        <v>325</v>
      </c>
      <c r="M4" s="65">
        <v>270</v>
      </c>
    </row>
    <row r="5" spans="1:43" ht="13.5" x14ac:dyDescent="0.25">
      <c r="A5" s="65">
        <v>2</v>
      </c>
      <c r="B5" s="66" t="s">
        <v>437</v>
      </c>
      <c r="C5" s="66" t="s">
        <v>125</v>
      </c>
      <c r="D5" s="80" t="s">
        <v>438</v>
      </c>
      <c r="E5" s="68">
        <f t="shared" si="0"/>
        <v>191</v>
      </c>
      <c r="F5" s="69">
        <f t="shared" si="1"/>
        <v>5</v>
      </c>
      <c r="G5" s="70">
        <f t="shared" si="2"/>
        <v>955</v>
      </c>
      <c r="H5" s="64">
        <v>280</v>
      </c>
      <c r="J5" s="65">
        <v>150</v>
      </c>
      <c r="K5" s="65">
        <v>160</v>
      </c>
      <c r="L5" s="65">
        <v>190</v>
      </c>
      <c r="M5" s="65">
        <v>175</v>
      </c>
    </row>
    <row r="6" spans="1:43" ht="13.5" x14ac:dyDescent="0.25">
      <c r="A6" s="65">
        <v>3</v>
      </c>
      <c r="B6" s="66" t="s">
        <v>166</v>
      </c>
      <c r="C6" s="66" t="s">
        <v>439</v>
      </c>
      <c r="D6" s="80" t="s">
        <v>313</v>
      </c>
      <c r="E6" s="68">
        <f t="shared" si="0"/>
        <v>180</v>
      </c>
      <c r="F6" s="69">
        <f t="shared" si="1"/>
        <v>4</v>
      </c>
      <c r="G6" s="70">
        <f t="shared" si="2"/>
        <v>720</v>
      </c>
      <c r="H6" s="64" t="s">
        <v>20</v>
      </c>
      <c r="I6" s="65">
        <v>165</v>
      </c>
      <c r="K6" s="65">
        <v>225</v>
      </c>
      <c r="L6" s="65">
        <v>200</v>
      </c>
      <c r="M6" s="65">
        <v>130</v>
      </c>
    </row>
    <row r="7" spans="1:43" ht="13.5" x14ac:dyDescent="0.25">
      <c r="A7" s="65">
        <v>4</v>
      </c>
      <c r="B7" s="66" t="s">
        <v>153</v>
      </c>
      <c r="C7" s="66" t="s">
        <v>440</v>
      </c>
      <c r="D7" s="80" t="s">
        <v>441</v>
      </c>
      <c r="E7" s="68">
        <f t="shared" si="0"/>
        <v>173</v>
      </c>
      <c r="F7" s="69">
        <f t="shared" si="1"/>
        <v>5</v>
      </c>
      <c r="G7" s="70">
        <f t="shared" si="2"/>
        <v>865</v>
      </c>
      <c r="H7" s="64">
        <v>155</v>
      </c>
      <c r="J7" s="65">
        <v>215</v>
      </c>
      <c r="K7" s="65">
        <v>85</v>
      </c>
      <c r="L7" s="65">
        <v>210</v>
      </c>
      <c r="M7" s="65">
        <v>200</v>
      </c>
    </row>
    <row r="8" spans="1:43" ht="13.5" x14ac:dyDescent="0.25">
      <c r="A8" s="65">
        <v>5</v>
      </c>
      <c r="B8" s="66" t="s">
        <v>137</v>
      </c>
      <c r="C8" s="66" t="s">
        <v>442</v>
      </c>
      <c r="D8" s="80" t="s">
        <v>443</v>
      </c>
      <c r="E8" s="68">
        <f t="shared" si="0"/>
        <v>160</v>
      </c>
      <c r="F8" s="69">
        <f t="shared" si="1"/>
        <v>4</v>
      </c>
      <c r="G8" s="70">
        <f t="shared" si="2"/>
        <v>640</v>
      </c>
      <c r="H8" s="64">
        <v>160</v>
      </c>
      <c r="I8" s="65">
        <v>165</v>
      </c>
      <c r="K8" s="65">
        <v>175</v>
      </c>
      <c r="L8" s="65">
        <v>140</v>
      </c>
    </row>
    <row r="9" spans="1:43" ht="13.5" x14ac:dyDescent="0.25">
      <c r="A9" s="65">
        <v>6</v>
      </c>
      <c r="B9" s="66" t="s">
        <v>339</v>
      </c>
      <c r="C9" s="66" t="s">
        <v>338</v>
      </c>
      <c r="D9" s="80" t="s">
        <v>444</v>
      </c>
      <c r="E9" s="68">
        <f t="shared" si="0"/>
        <v>159</v>
      </c>
      <c r="F9" s="69">
        <f t="shared" si="1"/>
        <v>5</v>
      </c>
      <c r="G9" s="70">
        <f t="shared" si="2"/>
        <v>795</v>
      </c>
      <c r="H9" s="64" t="s">
        <v>20</v>
      </c>
      <c r="I9" s="65">
        <v>135</v>
      </c>
      <c r="J9" s="65">
        <v>180</v>
      </c>
      <c r="K9" s="65">
        <v>135</v>
      </c>
      <c r="L9" s="65">
        <v>115</v>
      </c>
      <c r="M9" s="65">
        <v>230</v>
      </c>
    </row>
    <row r="10" spans="1:43" ht="13.5" x14ac:dyDescent="0.25">
      <c r="A10" s="65">
        <v>7</v>
      </c>
      <c r="B10" s="66" t="s">
        <v>445</v>
      </c>
      <c r="C10" s="66" t="s">
        <v>446</v>
      </c>
      <c r="D10" s="80" t="s">
        <v>447</v>
      </c>
      <c r="E10" s="68">
        <f t="shared" si="0"/>
        <v>141.25</v>
      </c>
      <c r="F10" s="69">
        <f t="shared" si="1"/>
        <v>4</v>
      </c>
      <c r="G10" s="70">
        <f t="shared" si="2"/>
        <v>565</v>
      </c>
      <c r="H10" s="64" t="s">
        <v>20</v>
      </c>
      <c r="I10" s="65">
        <v>235</v>
      </c>
      <c r="J10" s="65">
        <v>45</v>
      </c>
      <c r="L10" s="65">
        <v>180</v>
      </c>
      <c r="M10" s="65">
        <v>105</v>
      </c>
    </row>
    <row r="11" spans="1:43" ht="13.5" x14ac:dyDescent="0.25">
      <c r="A11" s="65">
        <v>8</v>
      </c>
      <c r="B11" s="66" t="s">
        <v>448</v>
      </c>
      <c r="C11" s="66" t="s">
        <v>449</v>
      </c>
      <c r="D11" s="80" t="s">
        <v>290</v>
      </c>
      <c r="E11" s="68">
        <f t="shared" si="0"/>
        <v>136</v>
      </c>
      <c r="F11" s="69">
        <f t="shared" si="1"/>
        <v>5</v>
      </c>
      <c r="G11" s="70">
        <f t="shared" si="2"/>
        <v>680</v>
      </c>
      <c r="H11" s="64">
        <v>105</v>
      </c>
      <c r="I11" s="65">
        <v>115</v>
      </c>
      <c r="K11" s="65">
        <v>145</v>
      </c>
      <c r="L11" s="65">
        <v>170</v>
      </c>
      <c r="M11" s="65">
        <v>145</v>
      </c>
    </row>
    <row r="12" spans="1:43" ht="13.5" x14ac:dyDescent="0.25">
      <c r="A12" s="65">
        <v>9</v>
      </c>
      <c r="B12" s="66" t="s">
        <v>450</v>
      </c>
      <c r="C12" s="66" t="s">
        <v>148</v>
      </c>
      <c r="D12" s="80" t="s">
        <v>120</v>
      </c>
      <c r="E12" s="68">
        <f t="shared" si="0"/>
        <v>131</v>
      </c>
      <c r="F12" s="69">
        <f t="shared" si="1"/>
        <v>5</v>
      </c>
      <c r="G12" s="70">
        <f t="shared" si="2"/>
        <v>655</v>
      </c>
      <c r="H12" s="64">
        <v>230</v>
      </c>
      <c r="J12" s="65">
        <v>140</v>
      </c>
      <c r="K12" s="65">
        <v>95</v>
      </c>
      <c r="L12" s="65">
        <v>105</v>
      </c>
      <c r="M12" s="65">
        <v>85</v>
      </c>
    </row>
    <row r="13" spans="1:43" ht="13.5" x14ac:dyDescent="0.25">
      <c r="A13" s="65">
        <v>10</v>
      </c>
      <c r="B13" s="66" t="s">
        <v>451</v>
      </c>
      <c r="C13" s="66" t="s">
        <v>452</v>
      </c>
      <c r="D13" s="80" t="s">
        <v>298</v>
      </c>
      <c r="E13" s="68">
        <f t="shared" si="0"/>
        <v>113</v>
      </c>
      <c r="F13" s="69">
        <f t="shared" si="1"/>
        <v>5</v>
      </c>
      <c r="G13" s="70">
        <f t="shared" si="2"/>
        <v>565</v>
      </c>
      <c r="H13" s="64" t="s">
        <v>20</v>
      </c>
      <c r="I13" s="65">
        <v>75</v>
      </c>
      <c r="J13" s="65">
        <v>155</v>
      </c>
      <c r="K13" s="65">
        <v>95</v>
      </c>
      <c r="L13" s="65">
        <v>95</v>
      </c>
      <c r="M13" s="65">
        <v>145</v>
      </c>
    </row>
    <row r="14" spans="1:43" ht="13.5" x14ac:dyDescent="0.25">
      <c r="A14" s="65">
        <v>11</v>
      </c>
      <c r="B14" s="66" t="s">
        <v>164</v>
      </c>
      <c r="C14" s="66" t="s">
        <v>453</v>
      </c>
      <c r="D14" s="80" t="s">
        <v>120</v>
      </c>
      <c r="E14" s="68">
        <f t="shared" si="0"/>
        <v>113</v>
      </c>
      <c r="F14" s="69">
        <f t="shared" si="1"/>
        <v>5</v>
      </c>
      <c r="G14" s="70">
        <f t="shared" si="2"/>
        <v>565</v>
      </c>
      <c r="H14" s="64">
        <v>155</v>
      </c>
      <c r="J14" s="65">
        <v>85</v>
      </c>
      <c r="K14" s="65">
        <v>110</v>
      </c>
      <c r="L14" s="65">
        <v>100</v>
      </c>
      <c r="M14" s="65">
        <v>115</v>
      </c>
    </row>
    <row r="15" spans="1:43" ht="13.5" x14ac:dyDescent="0.25">
      <c r="A15" s="65">
        <v>12</v>
      </c>
      <c r="B15" s="66" t="s">
        <v>454</v>
      </c>
      <c r="C15" s="66" t="s">
        <v>455</v>
      </c>
      <c r="D15" s="80" t="s">
        <v>288</v>
      </c>
      <c r="E15" s="68">
        <f t="shared" si="0"/>
        <v>105</v>
      </c>
      <c r="F15" s="69">
        <f t="shared" si="1"/>
        <v>4</v>
      </c>
      <c r="G15" s="70">
        <f t="shared" si="2"/>
        <v>420</v>
      </c>
      <c r="H15" s="64">
        <v>125</v>
      </c>
      <c r="I15" s="65">
        <v>115</v>
      </c>
      <c r="K15" s="65">
        <v>105</v>
      </c>
      <c r="M15" s="65">
        <v>75</v>
      </c>
    </row>
    <row r="16" spans="1:43" ht="13.5" x14ac:dyDescent="0.25">
      <c r="A16" s="65">
        <v>13</v>
      </c>
      <c r="B16" s="66" t="s">
        <v>456</v>
      </c>
      <c r="C16" s="66" t="s">
        <v>457</v>
      </c>
      <c r="D16" s="80" t="s">
        <v>288</v>
      </c>
      <c r="E16" s="68">
        <f t="shared" si="0"/>
        <v>103.75</v>
      </c>
      <c r="F16" s="69">
        <f t="shared" si="1"/>
        <v>4</v>
      </c>
      <c r="G16" s="70">
        <f t="shared" si="2"/>
        <v>415</v>
      </c>
      <c r="H16" s="64">
        <v>95</v>
      </c>
      <c r="I16" s="65">
        <v>105</v>
      </c>
      <c r="K16" s="65">
        <v>105</v>
      </c>
      <c r="M16" s="65">
        <v>110</v>
      </c>
    </row>
    <row r="17" spans="1:13" ht="13.5" x14ac:dyDescent="0.25">
      <c r="A17" s="65">
        <v>14</v>
      </c>
      <c r="B17" s="66" t="s">
        <v>458</v>
      </c>
      <c r="C17" s="66" t="s">
        <v>459</v>
      </c>
      <c r="D17" s="80" t="s">
        <v>441</v>
      </c>
      <c r="E17" s="68">
        <f t="shared" si="0"/>
        <v>96.25</v>
      </c>
      <c r="F17" s="69">
        <f t="shared" si="1"/>
        <v>4</v>
      </c>
      <c r="G17" s="70">
        <f t="shared" si="2"/>
        <v>385</v>
      </c>
      <c r="H17" s="64">
        <v>75</v>
      </c>
      <c r="J17" s="65">
        <v>75</v>
      </c>
      <c r="L17" s="65">
        <v>140</v>
      </c>
      <c r="M17" s="65">
        <v>95</v>
      </c>
    </row>
    <row r="18" spans="1:13" ht="13.5" x14ac:dyDescent="0.25">
      <c r="A18" s="65">
        <v>15</v>
      </c>
      <c r="B18" s="66" t="s">
        <v>460</v>
      </c>
      <c r="C18" s="66" t="s">
        <v>461</v>
      </c>
      <c r="D18" s="80" t="s">
        <v>298</v>
      </c>
      <c r="E18" s="68">
        <f t="shared" si="0"/>
        <v>95</v>
      </c>
      <c r="F18" s="69">
        <f t="shared" si="1"/>
        <v>5</v>
      </c>
      <c r="G18" s="70">
        <f t="shared" si="2"/>
        <v>475</v>
      </c>
      <c r="H18" s="64" t="s">
        <v>20</v>
      </c>
      <c r="I18" s="65">
        <v>125</v>
      </c>
      <c r="J18" s="65">
        <v>60</v>
      </c>
      <c r="K18" s="65">
        <v>145</v>
      </c>
      <c r="L18" s="65">
        <v>70</v>
      </c>
      <c r="M18" s="65">
        <v>75</v>
      </c>
    </row>
    <row r="19" spans="1:13" ht="13.5" x14ac:dyDescent="0.25">
      <c r="A19" s="65">
        <v>16</v>
      </c>
      <c r="B19" s="66" t="s">
        <v>462</v>
      </c>
      <c r="C19" s="66" t="s">
        <v>463</v>
      </c>
      <c r="D19" s="80" t="s">
        <v>290</v>
      </c>
      <c r="E19" s="68">
        <f t="shared" si="0"/>
        <v>90</v>
      </c>
      <c r="F19" s="69">
        <f t="shared" si="1"/>
        <v>5</v>
      </c>
      <c r="G19" s="70">
        <f t="shared" si="2"/>
        <v>450</v>
      </c>
      <c r="H19" s="64">
        <v>140</v>
      </c>
      <c r="I19" s="65">
        <v>105</v>
      </c>
      <c r="K19" s="65">
        <v>15</v>
      </c>
      <c r="L19" s="65">
        <v>140</v>
      </c>
      <c r="M19" s="65">
        <v>50</v>
      </c>
    </row>
    <row r="20" spans="1:13" ht="13.5" x14ac:dyDescent="0.25">
      <c r="A20" s="65">
        <v>17</v>
      </c>
      <c r="B20" s="66" t="s">
        <v>464</v>
      </c>
      <c r="C20" s="66" t="s">
        <v>378</v>
      </c>
      <c r="D20" s="80" t="s">
        <v>447</v>
      </c>
      <c r="E20" s="68">
        <f t="shared" si="0"/>
        <v>78.75</v>
      </c>
      <c r="F20" s="69">
        <f t="shared" si="1"/>
        <v>4</v>
      </c>
      <c r="G20" s="70">
        <f t="shared" si="2"/>
        <v>315</v>
      </c>
      <c r="H20" s="64" t="s">
        <v>20</v>
      </c>
      <c r="I20" s="65">
        <v>95</v>
      </c>
      <c r="J20" s="65">
        <v>75</v>
      </c>
      <c r="L20" s="65">
        <v>85</v>
      </c>
      <c r="M20" s="65">
        <v>60</v>
      </c>
    </row>
    <row r="21" spans="1:13" ht="13.5" x14ac:dyDescent="0.25">
      <c r="A21" s="65">
        <v>18</v>
      </c>
      <c r="B21" s="66" t="s">
        <v>465</v>
      </c>
      <c r="D21" s="80" t="s">
        <v>447</v>
      </c>
      <c r="E21" s="68">
        <f t="shared" si="0"/>
        <v>77.5</v>
      </c>
      <c r="F21" s="69">
        <f t="shared" si="1"/>
        <v>4</v>
      </c>
      <c r="G21" s="70">
        <f t="shared" si="2"/>
        <v>310</v>
      </c>
      <c r="I21" s="65">
        <v>65</v>
      </c>
      <c r="J21" s="65">
        <v>75</v>
      </c>
      <c r="L21" s="65">
        <v>100</v>
      </c>
      <c r="M21" s="65">
        <v>70</v>
      </c>
    </row>
    <row r="22" spans="1:13" ht="13.5" x14ac:dyDescent="0.25">
      <c r="A22" s="65">
        <v>19</v>
      </c>
      <c r="B22" s="66" t="s">
        <v>157</v>
      </c>
      <c r="C22" s="66" t="s">
        <v>466</v>
      </c>
      <c r="D22" s="80" t="s">
        <v>443</v>
      </c>
      <c r="E22" s="68">
        <f t="shared" si="0"/>
        <v>76.25</v>
      </c>
      <c r="F22" s="69">
        <f t="shared" si="1"/>
        <v>4</v>
      </c>
      <c r="G22" s="70">
        <f t="shared" si="2"/>
        <v>305</v>
      </c>
      <c r="H22" s="64">
        <v>105</v>
      </c>
      <c r="I22" s="65">
        <v>65</v>
      </c>
      <c r="K22" s="65">
        <v>85</v>
      </c>
      <c r="L22" s="65">
        <v>50</v>
      </c>
    </row>
    <row r="23" spans="1:13" ht="13.5" x14ac:dyDescent="0.25">
      <c r="A23" s="65">
        <v>20</v>
      </c>
      <c r="B23" s="66" t="s">
        <v>467</v>
      </c>
      <c r="C23" s="66" t="s">
        <v>468</v>
      </c>
      <c r="D23" s="80" t="s">
        <v>444</v>
      </c>
      <c r="E23" s="68">
        <f t="shared" si="0"/>
        <v>73</v>
      </c>
      <c r="F23" s="69">
        <f t="shared" si="1"/>
        <v>5</v>
      </c>
      <c r="G23" s="70">
        <f t="shared" si="2"/>
        <v>365</v>
      </c>
      <c r="H23" s="64" t="s">
        <v>20</v>
      </c>
      <c r="I23" s="65">
        <v>55</v>
      </c>
      <c r="J23" s="65">
        <v>120</v>
      </c>
      <c r="K23" s="65">
        <v>75</v>
      </c>
      <c r="L23" s="65">
        <v>70</v>
      </c>
      <c r="M23" s="65">
        <v>45</v>
      </c>
    </row>
    <row r="24" spans="1:13" ht="13.5" x14ac:dyDescent="0.25">
      <c r="A24" s="65">
        <v>21</v>
      </c>
      <c r="B24" s="66" t="s">
        <v>147</v>
      </c>
      <c r="C24" s="66" t="s">
        <v>459</v>
      </c>
      <c r="D24" s="80" t="s">
        <v>441</v>
      </c>
      <c r="E24" s="68">
        <f t="shared" si="0"/>
        <v>73</v>
      </c>
      <c r="F24" s="69">
        <f t="shared" si="1"/>
        <v>5</v>
      </c>
      <c r="G24" s="70">
        <f t="shared" si="2"/>
        <v>365</v>
      </c>
      <c r="H24" s="64">
        <v>80</v>
      </c>
      <c r="J24" s="65">
        <v>105</v>
      </c>
      <c r="K24" s="65">
        <v>45</v>
      </c>
      <c r="L24" s="65">
        <v>70</v>
      </c>
      <c r="M24" s="65">
        <v>65</v>
      </c>
    </row>
    <row r="25" spans="1:13" ht="13.5" x14ac:dyDescent="0.25">
      <c r="A25" s="65">
        <v>22</v>
      </c>
      <c r="B25" s="66" t="s">
        <v>469</v>
      </c>
      <c r="C25" s="66" t="s">
        <v>470</v>
      </c>
      <c r="D25" s="80" t="s">
        <v>313</v>
      </c>
      <c r="E25" s="68">
        <f t="shared" si="0"/>
        <v>65</v>
      </c>
      <c r="F25" s="69">
        <f t="shared" si="1"/>
        <v>4</v>
      </c>
      <c r="G25" s="70">
        <f t="shared" si="2"/>
        <v>260</v>
      </c>
      <c r="H25" s="64" t="s">
        <v>20</v>
      </c>
      <c r="I25" s="65">
        <v>95</v>
      </c>
      <c r="K25" s="65">
        <v>55</v>
      </c>
      <c r="L25" s="65">
        <v>80</v>
      </c>
      <c r="M25" s="65">
        <v>30</v>
      </c>
    </row>
    <row r="26" spans="1:13" ht="13.5" x14ac:dyDescent="0.25">
      <c r="A26" s="65">
        <v>23</v>
      </c>
      <c r="B26" s="66" t="s">
        <v>471</v>
      </c>
      <c r="C26" s="66" t="s">
        <v>472</v>
      </c>
      <c r="D26" s="80" t="s">
        <v>288</v>
      </c>
      <c r="E26" s="68">
        <f t="shared" si="0"/>
        <v>63.75</v>
      </c>
      <c r="F26" s="69">
        <f t="shared" si="1"/>
        <v>4</v>
      </c>
      <c r="G26" s="70">
        <f t="shared" si="2"/>
        <v>255</v>
      </c>
      <c r="H26" s="64">
        <v>65</v>
      </c>
      <c r="I26" s="65">
        <v>55</v>
      </c>
      <c r="K26" s="65">
        <v>55</v>
      </c>
      <c r="M26" s="65">
        <v>80</v>
      </c>
    </row>
    <row r="27" spans="1:13" ht="13.5" x14ac:dyDescent="0.25">
      <c r="A27" s="65">
        <v>24</v>
      </c>
      <c r="B27" s="66" t="s">
        <v>473</v>
      </c>
      <c r="C27" s="66" t="s">
        <v>474</v>
      </c>
      <c r="D27" s="80" t="s">
        <v>290</v>
      </c>
      <c r="E27" s="68">
        <f t="shared" si="0"/>
        <v>62</v>
      </c>
      <c r="F27" s="69">
        <f t="shared" si="1"/>
        <v>5</v>
      </c>
      <c r="G27" s="70">
        <f t="shared" si="2"/>
        <v>310</v>
      </c>
      <c r="H27" s="64">
        <v>85</v>
      </c>
      <c r="I27" s="65">
        <v>85</v>
      </c>
      <c r="K27" s="65">
        <v>10</v>
      </c>
      <c r="L27" s="65">
        <v>100</v>
      </c>
      <c r="M27" s="65">
        <v>30</v>
      </c>
    </row>
    <row r="28" spans="1:13" ht="13.5" x14ac:dyDescent="0.25">
      <c r="A28" s="65">
        <v>25</v>
      </c>
      <c r="B28" s="66" t="s">
        <v>475</v>
      </c>
      <c r="C28" s="66" t="s">
        <v>476</v>
      </c>
      <c r="D28" s="80" t="s">
        <v>288</v>
      </c>
      <c r="E28" s="68">
        <f t="shared" si="0"/>
        <v>60</v>
      </c>
      <c r="F28" s="69">
        <f t="shared" si="1"/>
        <v>4</v>
      </c>
      <c r="G28" s="70">
        <f t="shared" si="2"/>
        <v>240</v>
      </c>
      <c r="H28" s="64">
        <v>60</v>
      </c>
      <c r="I28" s="65">
        <v>45</v>
      </c>
      <c r="K28" s="65">
        <v>105</v>
      </c>
      <c r="M28" s="65">
        <v>30</v>
      </c>
    </row>
    <row r="29" spans="1:13" ht="13.5" x14ac:dyDescent="0.25">
      <c r="A29" s="65">
        <v>26</v>
      </c>
      <c r="B29" s="66" t="s">
        <v>477</v>
      </c>
      <c r="C29" s="66" t="s">
        <v>478</v>
      </c>
      <c r="D29" s="80" t="s">
        <v>120</v>
      </c>
      <c r="E29" s="68">
        <f t="shared" si="0"/>
        <v>59</v>
      </c>
      <c r="F29" s="69">
        <f t="shared" si="1"/>
        <v>5</v>
      </c>
      <c r="G29" s="70">
        <f t="shared" si="2"/>
        <v>295</v>
      </c>
      <c r="H29" s="64">
        <v>15</v>
      </c>
      <c r="J29" s="65">
        <v>65</v>
      </c>
      <c r="K29" s="65">
        <v>115</v>
      </c>
      <c r="L29" s="65">
        <v>70</v>
      </c>
      <c r="M29" s="65">
        <v>30</v>
      </c>
    </row>
    <row r="30" spans="1:13" ht="13.5" x14ac:dyDescent="0.25">
      <c r="A30" s="65">
        <v>27</v>
      </c>
      <c r="B30" s="66" t="s">
        <v>479</v>
      </c>
      <c r="C30" s="66" t="s">
        <v>480</v>
      </c>
      <c r="D30" s="80" t="s">
        <v>313</v>
      </c>
      <c r="E30" s="68">
        <f t="shared" si="0"/>
        <v>53.75</v>
      </c>
      <c r="F30" s="69">
        <f t="shared" si="1"/>
        <v>4</v>
      </c>
      <c r="G30" s="70">
        <f t="shared" si="2"/>
        <v>215</v>
      </c>
      <c r="H30" s="64" t="s">
        <v>20</v>
      </c>
      <c r="I30" s="65">
        <v>75</v>
      </c>
      <c r="K30" s="65">
        <v>100</v>
      </c>
      <c r="L30" s="65">
        <v>65</v>
      </c>
      <c r="M30" s="65">
        <v>-25</v>
      </c>
    </row>
    <row r="31" spans="1:13" ht="13.5" x14ac:dyDescent="0.25">
      <c r="B31" s="66" t="s">
        <v>139</v>
      </c>
      <c r="C31" s="66" t="s">
        <v>481</v>
      </c>
      <c r="D31" s="80" t="s">
        <v>441</v>
      </c>
      <c r="E31" s="68">
        <f t="shared" si="0"/>
        <v>53.333333333333336</v>
      </c>
      <c r="F31" s="69">
        <f t="shared" si="1"/>
        <v>3</v>
      </c>
      <c r="G31" s="70">
        <f t="shared" si="2"/>
        <v>160</v>
      </c>
      <c r="H31" s="64">
        <v>35</v>
      </c>
      <c r="K31" s="65">
        <v>65</v>
      </c>
      <c r="L31" s="65">
        <v>60</v>
      </c>
    </row>
    <row r="32" spans="1:13" ht="13.5" x14ac:dyDescent="0.25">
      <c r="A32" s="65">
        <v>28</v>
      </c>
      <c r="B32" s="66" t="s">
        <v>482</v>
      </c>
      <c r="C32" s="66" t="s">
        <v>483</v>
      </c>
      <c r="D32" s="80" t="s">
        <v>290</v>
      </c>
      <c r="E32" s="68">
        <f t="shared" si="0"/>
        <v>52</v>
      </c>
      <c r="F32" s="69">
        <f t="shared" si="1"/>
        <v>5</v>
      </c>
      <c r="G32" s="70">
        <f t="shared" si="2"/>
        <v>260</v>
      </c>
      <c r="H32" s="64">
        <v>75</v>
      </c>
      <c r="I32" s="65">
        <v>65</v>
      </c>
      <c r="K32" s="65">
        <v>45</v>
      </c>
      <c r="L32" s="65">
        <v>30</v>
      </c>
      <c r="M32" s="65">
        <v>45</v>
      </c>
    </row>
    <row r="33" spans="1:13" ht="13.5" x14ac:dyDescent="0.25">
      <c r="A33" s="65">
        <v>29</v>
      </c>
      <c r="B33" s="66" t="s">
        <v>166</v>
      </c>
      <c r="C33" s="66" t="s">
        <v>325</v>
      </c>
      <c r="D33" s="80" t="s">
        <v>298</v>
      </c>
      <c r="E33" s="68">
        <f t="shared" si="0"/>
        <v>48</v>
      </c>
      <c r="F33" s="69">
        <f t="shared" si="1"/>
        <v>5</v>
      </c>
      <c r="G33" s="70">
        <f t="shared" si="2"/>
        <v>240</v>
      </c>
      <c r="H33" s="64" t="s">
        <v>20</v>
      </c>
      <c r="I33" s="65">
        <v>95</v>
      </c>
      <c r="J33" s="65">
        <v>70</v>
      </c>
      <c r="K33" s="65">
        <v>20</v>
      </c>
      <c r="L33" s="65">
        <v>10</v>
      </c>
      <c r="M33" s="65">
        <v>45</v>
      </c>
    </row>
    <row r="34" spans="1:13" ht="13.5" x14ac:dyDescent="0.25">
      <c r="A34" s="65">
        <v>30</v>
      </c>
      <c r="B34" s="66" t="s">
        <v>475</v>
      </c>
      <c r="C34" s="66" t="s">
        <v>484</v>
      </c>
      <c r="D34" s="80" t="s">
        <v>313</v>
      </c>
      <c r="E34" s="68">
        <f t="shared" si="0"/>
        <v>47.5</v>
      </c>
      <c r="F34" s="69">
        <f t="shared" si="1"/>
        <v>4</v>
      </c>
      <c r="G34" s="70">
        <f t="shared" si="2"/>
        <v>190</v>
      </c>
      <c r="H34" s="64" t="s">
        <v>20</v>
      </c>
      <c r="I34" s="65">
        <v>55</v>
      </c>
      <c r="K34" s="65">
        <v>15</v>
      </c>
      <c r="L34" s="65">
        <v>40</v>
      </c>
      <c r="M34" s="65">
        <v>80</v>
      </c>
    </row>
    <row r="35" spans="1:13" ht="13.5" x14ac:dyDescent="0.25">
      <c r="A35" s="65">
        <v>31</v>
      </c>
      <c r="B35" s="66" t="s">
        <v>485</v>
      </c>
      <c r="C35" s="66" t="s">
        <v>156</v>
      </c>
      <c r="D35" s="80" t="s">
        <v>443</v>
      </c>
      <c r="E35" s="68">
        <f t="shared" si="0"/>
        <v>46.25</v>
      </c>
      <c r="F35" s="69">
        <f t="shared" si="1"/>
        <v>4</v>
      </c>
      <c r="G35" s="70">
        <f t="shared" si="2"/>
        <v>185</v>
      </c>
      <c r="H35" s="64">
        <v>45</v>
      </c>
      <c r="I35" s="65">
        <v>100</v>
      </c>
      <c r="K35" s="65">
        <v>15</v>
      </c>
      <c r="L35" s="65">
        <v>25</v>
      </c>
    </row>
    <row r="36" spans="1:13" ht="13.5" x14ac:dyDescent="0.25">
      <c r="A36" s="65">
        <v>32</v>
      </c>
      <c r="B36" s="66" t="s">
        <v>486</v>
      </c>
      <c r="C36" s="66" t="s">
        <v>487</v>
      </c>
      <c r="D36" s="80" t="s">
        <v>444</v>
      </c>
      <c r="E36" s="68">
        <f t="shared" si="0"/>
        <v>46</v>
      </c>
      <c r="F36" s="69">
        <f t="shared" ref="F36:F52" si="3">COUNT(H36:BA36)</f>
        <v>5</v>
      </c>
      <c r="G36" s="70">
        <f t="shared" ref="G36:G67" si="4">SUM(H36:BA36)</f>
        <v>230</v>
      </c>
      <c r="H36" s="64" t="s">
        <v>20</v>
      </c>
      <c r="I36" s="65">
        <v>75</v>
      </c>
      <c r="J36" s="65">
        <v>10</v>
      </c>
      <c r="K36" s="65">
        <v>105</v>
      </c>
      <c r="L36" s="65">
        <v>30</v>
      </c>
      <c r="M36" s="65">
        <v>10</v>
      </c>
    </row>
    <row r="37" spans="1:13" ht="13.5" x14ac:dyDescent="0.25">
      <c r="A37" s="65">
        <v>33</v>
      </c>
      <c r="B37" s="66" t="s">
        <v>488</v>
      </c>
      <c r="C37" s="66" t="s">
        <v>489</v>
      </c>
      <c r="D37" s="80" t="s">
        <v>438</v>
      </c>
      <c r="E37" s="68">
        <f t="shared" si="0"/>
        <v>42.5</v>
      </c>
      <c r="F37" s="69">
        <f t="shared" si="3"/>
        <v>4</v>
      </c>
      <c r="G37" s="70">
        <f t="shared" si="4"/>
        <v>170</v>
      </c>
      <c r="H37" s="64">
        <v>20</v>
      </c>
      <c r="J37" s="65">
        <v>50</v>
      </c>
      <c r="K37" s="65">
        <v>65</v>
      </c>
      <c r="M37" s="65">
        <v>35</v>
      </c>
    </row>
    <row r="38" spans="1:13" ht="13.5" x14ac:dyDescent="0.25">
      <c r="A38" s="65">
        <v>34</v>
      </c>
      <c r="B38" s="66" t="s">
        <v>209</v>
      </c>
      <c r="C38" s="66" t="s">
        <v>490</v>
      </c>
      <c r="D38" s="80" t="s">
        <v>443</v>
      </c>
      <c r="E38" s="68">
        <f t="shared" si="0"/>
        <v>36.25</v>
      </c>
      <c r="F38" s="69">
        <f t="shared" si="3"/>
        <v>4</v>
      </c>
      <c r="G38" s="70">
        <f t="shared" si="4"/>
        <v>145</v>
      </c>
      <c r="H38" s="64">
        <v>35</v>
      </c>
      <c r="I38" s="65">
        <v>25</v>
      </c>
      <c r="K38" s="65">
        <v>25</v>
      </c>
      <c r="L38" s="65">
        <v>60</v>
      </c>
    </row>
    <row r="39" spans="1:13" ht="13.5" x14ac:dyDescent="0.25">
      <c r="A39" s="65">
        <v>35</v>
      </c>
      <c r="B39" s="66" t="s">
        <v>166</v>
      </c>
      <c r="C39" s="66" t="s">
        <v>491</v>
      </c>
      <c r="D39" s="80" t="s">
        <v>298</v>
      </c>
      <c r="E39" s="68">
        <f t="shared" si="0"/>
        <v>33</v>
      </c>
      <c r="F39" s="69">
        <f t="shared" si="3"/>
        <v>5</v>
      </c>
      <c r="G39" s="70">
        <f t="shared" si="4"/>
        <v>165</v>
      </c>
      <c r="H39" s="64" t="s">
        <v>20</v>
      </c>
      <c r="I39" s="65">
        <v>45</v>
      </c>
      <c r="J39" s="65">
        <v>55</v>
      </c>
      <c r="K39" s="65">
        <v>45</v>
      </c>
      <c r="L39" s="65">
        <v>5</v>
      </c>
      <c r="M39" s="65">
        <v>15</v>
      </c>
    </row>
    <row r="40" spans="1:13" ht="13.5" x14ac:dyDescent="0.25">
      <c r="A40" s="65">
        <v>36</v>
      </c>
      <c r="B40" s="66" t="s">
        <v>492</v>
      </c>
      <c r="C40" s="66" t="s">
        <v>493</v>
      </c>
      <c r="D40" s="80" t="s">
        <v>436</v>
      </c>
      <c r="E40" s="68">
        <f t="shared" si="0"/>
        <v>32.5</v>
      </c>
      <c r="F40" s="69">
        <f t="shared" si="3"/>
        <v>4</v>
      </c>
      <c r="G40" s="70">
        <f t="shared" si="4"/>
        <v>130</v>
      </c>
      <c r="H40" s="64" t="s">
        <v>20</v>
      </c>
      <c r="I40" s="65">
        <v>55</v>
      </c>
      <c r="K40" s="65">
        <v>60</v>
      </c>
      <c r="L40" s="65">
        <v>10</v>
      </c>
      <c r="M40" s="65">
        <v>5</v>
      </c>
    </row>
    <row r="41" spans="1:13" ht="13.5" x14ac:dyDescent="0.25">
      <c r="A41" s="65">
        <v>37</v>
      </c>
      <c r="B41" s="66" t="s">
        <v>209</v>
      </c>
      <c r="C41" s="66" t="s">
        <v>494</v>
      </c>
      <c r="D41" s="80" t="s">
        <v>441</v>
      </c>
      <c r="E41" s="68">
        <f t="shared" si="0"/>
        <v>30</v>
      </c>
      <c r="F41" s="69">
        <f t="shared" si="3"/>
        <v>3</v>
      </c>
      <c r="G41" s="70">
        <f t="shared" si="4"/>
        <v>90</v>
      </c>
      <c r="H41" s="64" t="s">
        <v>20</v>
      </c>
      <c r="J41" s="65">
        <v>35</v>
      </c>
      <c r="K41" s="65">
        <v>45</v>
      </c>
      <c r="M41" s="65">
        <v>10</v>
      </c>
    </row>
    <row r="42" spans="1:13" ht="13.5" x14ac:dyDescent="0.25">
      <c r="A42" s="65">
        <v>38</v>
      </c>
      <c r="B42" s="66" t="s">
        <v>495</v>
      </c>
      <c r="C42" s="66" t="s">
        <v>496</v>
      </c>
      <c r="D42" s="80" t="s">
        <v>438</v>
      </c>
      <c r="E42" s="68">
        <f t="shared" si="0"/>
        <v>30</v>
      </c>
      <c r="F42" s="69">
        <f t="shared" si="3"/>
        <v>4</v>
      </c>
      <c r="G42" s="70">
        <f t="shared" si="4"/>
        <v>120</v>
      </c>
      <c r="H42" s="64" t="s">
        <v>20</v>
      </c>
      <c r="J42" s="65">
        <v>35</v>
      </c>
      <c r="K42" s="65">
        <v>45</v>
      </c>
      <c r="L42" s="65">
        <v>10</v>
      </c>
      <c r="M42" s="65">
        <v>30</v>
      </c>
    </row>
    <row r="43" spans="1:13" ht="13.5" x14ac:dyDescent="0.25">
      <c r="A43" s="65">
        <v>39</v>
      </c>
      <c r="B43" s="66" t="s">
        <v>497</v>
      </c>
      <c r="C43" s="66" t="s">
        <v>498</v>
      </c>
      <c r="D43" s="80" t="s">
        <v>436</v>
      </c>
      <c r="E43" s="68">
        <f t="shared" si="0"/>
        <v>30</v>
      </c>
      <c r="F43" s="69">
        <f t="shared" si="3"/>
        <v>3</v>
      </c>
      <c r="G43" s="70">
        <f t="shared" si="4"/>
        <v>90</v>
      </c>
      <c r="H43" s="64" t="s">
        <v>20</v>
      </c>
      <c r="I43" s="65">
        <v>45</v>
      </c>
      <c r="L43" s="65">
        <v>30</v>
      </c>
      <c r="M43" s="65">
        <v>15</v>
      </c>
    </row>
    <row r="44" spans="1:13" ht="13.5" x14ac:dyDescent="0.25">
      <c r="A44" s="65">
        <v>40</v>
      </c>
      <c r="B44" s="66" t="s">
        <v>499</v>
      </c>
      <c r="C44" s="66" t="s">
        <v>500</v>
      </c>
      <c r="D44" s="80" t="s">
        <v>120</v>
      </c>
      <c r="E44" s="68">
        <f t="shared" si="0"/>
        <v>23</v>
      </c>
      <c r="F44" s="69">
        <f t="shared" si="3"/>
        <v>5</v>
      </c>
      <c r="G44" s="70">
        <f t="shared" si="4"/>
        <v>115</v>
      </c>
      <c r="H44" s="64">
        <v>15</v>
      </c>
      <c r="J44" s="65">
        <v>30</v>
      </c>
      <c r="K44" s="65">
        <v>20</v>
      </c>
      <c r="L44" s="65">
        <v>20</v>
      </c>
      <c r="M44" s="65">
        <v>30</v>
      </c>
    </row>
    <row r="45" spans="1:13" ht="13.5" x14ac:dyDescent="0.25">
      <c r="A45" s="65">
        <v>41</v>
      </c>
      <c r="B45" s="66" t="s">
        <v>501</v>
      </c>
      <c r="C45" s="66" t="s">
        <v>125</v>
      </c>
      <c r="D45" s="80" t="s">
        <v>438</v>
      </c>
      <c r="E45" s="68">
        <f t="shared" si="0"/>
        <v>22.5</v>
      </c>
      <c r="F45" s="69">
        <f t="shared" si="3"/>
        <v>4</v>
      </c>
      <c r="G45" s="70">
        <f t="shared" si="4"/>
        <v>90</v>
      </c>
      <c r="H45" s="64">
        <v>40</v>
      </c>
      <c r="J45" s="65">
        <v>20</v>
      </c>
      <c r="L45" s="65">
        <v>10</v>
      </c>
      <c r="M45" s="65">
        <v>20</v>
      </c>
    </row>
    <row r="46" spans="1:13" ht="13.5" x14ac:dyDescent="0.25">
      <c r="A46" s="65">
        <v>42</v>
      </c>
      <c r="B46" s="83" t="s">
        <v>502</v>
      </c>
      <c r="C46" s="66" t="s">
        <v>503</v>
      </c>
      <c r="D46" s="80" t="s">
        <v>436</v>
      </c>
      <c r="E46" s="68">
        <f t="shared" si="0"/>
        <v>20</v>
      </c>
      <c r="F46" s="69">
        <f t="shared" si="3"/>
        <v>2</v>
      </c>
      <c r="G46" s="70">
        <f t="shared" si="4"/>
        <v>40</v>
      </c>
      <c r="H46" s="64" t="s">
        <v>20</v>
      </c>
      <c r="I46" s="65" t="s">
        <v>20</v>
      </c>
      <c r="K46" s="65">
        <v>25</v>
      </c>
      <c r="L46" s="65">
        <v>15</v>
      </c>
    </row>
    <row r="47" spans="1:13" ht="13.5" x14ac:dyDescent="0.25">
      <c r="A47" s="65">
        <v>43</v>
      </c>
      <c r="B47" s="66" t="s">
        <v>504</v>
      </c>
      <c r="C47" s="66" t="s">
        <v>505</v>
      </c>
      <c r="D47" s="80" t="s">
        <v>447</v>
      </c>
      <c r="E47" s="68">
        <f t="shared" si="0"/>
        <v>15</v>
      </c>
      <c r="F47" s="69">
        <f t="shared" si="3"/>
        <v>4</v>
      </c>
      <c r="G47" s="70">
        <f t="shared" si="4"/>
        <v>60</v>
      </c>
      <c r="H47" s="64" t="s">
        <v>20</v>
      </c>
      <c r="I47" s="65">
        <v>10</v>
      </c>
      <c r="J47" s="65">
        <v>15</v>
      </c>
      <c r="L47" s="65">
        <v>15</v>
      </c>
      <c r="M47" s="65">
        <v>20</v>
      </c>
    </row>
    <row r="48" spans="1:13" ht="13.5" x14ac:dyDescent="0.25">
      <c r="A48" s="65">
        <v>44</v>
      </c>
      <c r="B48" s="66" t="s">
        <v>506</v>
      </c>
      <c r="C48" s="66" t="s">
        <v>507</v>
      </c>
      <c r="D48" s="80" t="s">
        <v>436</v>
      </c>
      <c r="E48" s="68">
        <f t="shared" si="0"/>
        <v>13.333333333333334</v>
      </c>
      <c r="F48" s="69">
        <f t="shared" si="3"/>
        <v>3</v>
      </c>
      <c r="G48" s="70">
        <f t="shared" si="4"/>
        <v>40</v>
      </c>
      <c r="H48" s="64" t="s">
        <v>20</v>
      </c>
      <c r="I48" s="65">
        <v>25</v>
      </c>
      <c r="K48" s="65">
        <v>10</v>
      </c>
      <c r="M48" s="65">
        <v>5</v>
      </c>
    </row>
    <row r="49" spans="1:13" ht="13.5" x14ac:dyDescent="0.25">
      <c r="A49" s="65">
        <v>45</v>
      </c>
      <c r="B49" s="66" t="s">
        <v>508</v>
      </c>
      <c r="C49" s="66" t="s">
        <v>509</v>
      </c>
      <c r="D49" s="80" t="s">
        <v>444</v>
      </c>
      <c r="E49" s="68">
        <f t="shared" si="0"/>
        <v>12</v>
      </c>
      <c r="F49" s="69">
        <f t="shared" si="3"/>
        <v>5</v>
      </c>
      <c r="G49" s="70">
        <f t="shared" si="4"/>
        <v>60</v>
      </c>
      <c r="H49" s="64" t="s">
        <v>20</v>
      </c>
      <c r="I49" s="65">
        <v>25</v>
      </c>
      <c r="J49" s="65">
        <v>5</v>
      </c>
      <c r="K49" s="65">
        <v>15</v>
      </c>
      <c r="L49" s="65">
        <v>10</v>
      </c>
      <c r="M49" s="65">
        <v>5</v>
      </c>
    </row>
    <row r="50" spans="1:13" ht="13.5" x14ac:dyDescent="0.25">
      <c r="A50" s="65">
        <v>46</v>
      </c>
      <c r="B50" s="66" t="s">
        <v>510</v>
      </c>
      <c r="C50" s="66" t="s">
        <v>511</v>
      </c>
      <c r="D50" s="80" t="s">
        <v>438</v>
      </c>
      <c r="E50" s="68">
        <f t="shared" si="0"/>
        <v>11.666666666666666</v>
      </c>
      <c r="F50" s="69">
        <f t="shared" si="3"/>
        <v>3</v>
      </c>
      <c r="G50" s="70">
        <f t="shared" si="4"/>
        <v>35</v>
      </c>
      <c r="H50" s="64">
        <v>20</v>
      </c>
      <c r="K50" s="65">
        <v>15</v>
      </c>
      <c r="L50" s="65">
        <v>0</v>
      </c>
    </row>
    <row r="51" spans="1:13" ht="13.5" x14ac:dyDescent="0.25">
      <c r="A51" s="65">
        <v>47</v>
      </c>
      <c r="B51" s="66" t="s">
        <v>512</v>
      </c>
      <c r="C51" s="66" t="s">
        <v>513</v>
      </c>
      <c r="D51" s="80" t="s">
        <v>443</v>
      </c>
      <c r="E51" s="68">
        <v>0</v>
      </c>
      <c r="F51" s="69">
        <f t="shared" si="3"/>
        <v>0</v>
      </c>
      <c r="G51" s="70">
        <f t="shared" si="4"/>
        <v>0</v>
      </c>
      <c r="H51" s="64" t="s">
        <v>20</v>
      </c>
      <c r="I51" s="65" t="s">
        <v>20</v>
      </c>
    </row>
    <row r="52" spans="1:13" ht="13.5" x14ac:dyDescent="0.25">
      <c r="A52" s="65">
        <v>48</v>
      </c>
      <c r="B52" s="66" t="s">
        <v>337</v>
      </c>
      <c r="C52" s="66" t="s">
        <v>324</v>
      </c>
      <c r="D52" s="80" t="s">
        <v>447</v>
      </c>
      <c r="E52" s="68">
        <v>0</v>
      </c>
      <c r="F52" s="69">
        <f t="shared" si="3"/>
        <v>0</v>
      </c>
      <c r="G52" s="70">
        <f t="shared" si="4"/>
        <v>0</v>
      </c>
      <c r="H52" s="64" t="s">
        <v>20</v>
      </c>
      <c r="I52" s="65" t="s">
        <v>20</v>
      </c>
    </row>
    <row r="53" spans="1:13" ht="13.5" x14ac:dyDescent="0.25">
      <c r="A53" s="65">
        <v>49</v>
      </c>
      <c r="B53" s="66" t="s">
        <v>514</v>
      </c>
      <c r="C53" s="66" t="s">
        <v>514</v>
      </c>
      <c r="D53" s="80" t="s">
        <v>288</v>
      </c>
      <c r="E53" s="68" t="e">
        <f t="shared" ref="E53:E62" si="5">G53/(COUNT(H53:BA53))</f>
        <v>#DIV/0!</v>
      </c>
      <c r="F53" s="69">
        <f t="shared" ref="F53:F62" si="6">COUNT(H53:BA53)</f>
        <v>0</v>
      </c>
      <c r="G53" s="70">
        <f t="shared" ref="G53:G62" si="7">SUM(H53:BA53)</f>
        <v>0</v>
      </c>
      <c r="H53" s="64" t="s">
        <v>20</v>
      </c>
      <c r="I53" s="65" t="s">
        <v>20</v>
      </c>
    </row>
    <row r="54" spans="1:13" ht="13.5" x14ac:dyDescent="0.25">
      <c r="A54" s="65">
        <v>50</v>
      </c>
      <c r="B54" s="66" t="s">
        <v>515</v>
      </c>
      <c r="C54" s="66" t="s">
        <v>516</v>
      </c>
      <c r="D54" s="80" t="s">
        <v>517</v>
      </c>
      <c r="E54" s="68" t="e">
        <f t="shared" si="5"/>
        <v>#DIV/0!</v>
      </c>
      <c r="F54" s="69">
        <f t="shared" si="6"/>
        <v>0</v>
      </c>
      <c r="G54" s="70">
        <f t="shared" si="7"/>
        <v>0</v>
      </c>
      <c r="H54" s="64" t="s">
        <v>20</v>
      </c>
    </row>
    <row r="55" spans="1:13" ht="13.5" x14ac:dyDescent="0.25">
      <c r="A55" s="65">
        <v>51</v>
      </c>
      <c r="B55" s="66" t="s">
        <v>518</v>
      </c>
      <c r="C55" s="66" t="s">
        <v>519</v>
      </c>
      <c r="D55" s="80" t="s">
        <v>517</v>
      </c>
      <c r="E55" s="68" t="e">
        <f t="shared" si="5"/>
        <v>#DIV/0!</v>
      </c>
      <c r="F55" s="69">
        <f t="shared" si="6"/>
        <v>0</v>
      </c>
      <c r="G55" s="70">
        <f t="shared" si="7"/>
        <v>0</v>
      </c>
      <c r="H55" s="64" t="s">
        <v>20</v>
      </c>
    </row>
    <row r="56" spans="1:13" ht="13.5" x14ac:dyDescent="0.25">
      <c r="A56" s="65">
        <v>52</v>
      </c>
      <c r="B56" s="66" t="s">
        <v>164</v>
      </c>
      <c r="C56" s="66" t="s">
        <v>520</v>
      </c>
      <c r="D56" s="80" t="s">
        <v>517</v>
      </c>
      <c r="E56" s="68" t="e">
        <f t="shared" si="5"/>
        <v>#DIV/0!</v>
      </c>
      <c r="F56" s="69">
        <f t="shared" si="6"/>
        <v>0</v>
      </c>
      <c r="G56" s="70">
        <f t="shared" si="7"/>
        <v>0</v>
      </c>
      <c r="H56" s="64" t="s">
        <v>20</v>
      </c>
    </row>
    <row r="57" spans="1:13" ht="13.5" x14ac:dyDescent="0.25">
      <c r="A57" s="65">
        <v>53</v>
      </c>
      <c r="B57" s="66" t="s">
        <v>333</v>
      </c>
      <c r="C57" s="66" t="s">
        <v>521</v>
      </c>
      <c r="D57" s="80" t="s">
        <v>517</v>
      </c>
      <c r="E57" s="68" t="e">
        <f t="shared" si="5"/>
        <v>#DIV/0!</v>
      </c>
      <c r="F57" s="69">
        <f t="shared" si="6"/>
        <v>0</v>
      </c>
      <c r="G57" s="70">
        <f t="shared" si="7"/>
        <v>0</v>
      </c>
      <c r="H57" s="64" t="s">
        <v>20</v>
      </c>
    </row>
    <row r="58" spans="1:13" ht="13.5" x14ac:dyDescent="0.25">
      <c r="A58" s="65">
        <v>54</v>
      </c>
      <c r="B58" s="83" t="s">
        <v>522</v>
      </c>
      <c r="C58" s="66" t="s">
        <v>523</v>
      </c>
      <c r="D58" s="80" t="s">
        <v>517</v>
      </c>
      <c r="E58" s="68" t="e">
        <f t="shared" si="5"/>
        <v>#DIV/0!</v>
      </c>
      <c r="F58" s="69">
        <f t="shared" si="6"/>
        <v>0</v>
      </c>
      <c r="G58" s="70">
        <f t="shared" si="7"/>
        <v>0</v>
      </c>
      <c r="H58" s="64" t="s">
        <v>20</v>
      </c>
    </row>
    <row r="59" spans="1:13" ht="13.5" x14ac:dyDescent="0.25">
      <c r="A59" s="65">
        <v>55</v>
      </c>
      <c r="D59" s="80"/>
      <c r="E59" s="68" t="e">
        <f t="shared" si="5"/>
        <v>#DIV/0!</v>
      </c>
      <c r="F59" s="69">
        <f t="shared" si="6"/>
        <v>0</v>
      </c>
      <c r="G59" s="70">
        <f t="shared" si="7"/>
        <v>0</v>
      </c>
    </row>
    <row r="60" spans="1:13" ht="13.5" x14ac:dyDescent="0.25">
      <c r="A60" s="65">
        <v>56</v>
      </c>
      <c r="D60" s="80"/>
      <c r="E60" s="68" t="e">
        <f t="shared" si="5"/>
        <v>#DIV/0!</v>
      </c>
      <c r="F60" s="69">
        <f t="shared" si="6"/>
        <v>0</v>
      </c>
      <c r="G60" s="70">
        <f t="shared" si="7"/>
        <v>0</v>
      </c>
    </row>
    <row r="61" spans="1:13" ht="13.5" x14ac:dyDescent="0.25">
      <c r="A61" s="65">
        <v>57</v>
      </c>
      <c r="D61" s="80"/>
      <c r="E61" s="68" t="e">
        <f t="shared" si="5"/>
        <v>#DIV/0!</v>
      </c>
      <c r="F61" s="69">
        <f t="shared" si="6"/>
        <v>0</v>
      </c>
      <c r="G61" s="70">
        <f t="shared" si="7"/>
        <v>0</v>
      </c>
    </row>
    <row r="62" spans="1:13" ht="13.5" x14ac:dyDescent="0.25">
      <c r="A62" s="65">
        <v>58</v>
      </c>
      <c r="D62" s="80"/>
      <c r="E62" s="68" t="e">
        <f t="shared" si="5"/>
        <v>#DIV/0!</v>
      </c>
      <c r="F62" s="69">
        <f t="shared" si="6"/>
        <v>0</v>
      </c>
      <c r="G62" s="70">
        <f t="shared" si="7"/>
        <v>0</v>
      </c>
    </row>
    <row r="63" spans="1:13" ht="13.5" x14ac:dyDescent="0.25">
      <c r="A63" s="65">
        <v>59</v>
      </c>
      <c r="D63" s="80"/>
      <c r="E63" s="68" t="e">
        <f t="shared" ref="E63:E68" si="8">G63/(COUNT(H63:BA63))</f>
        <v>#DIV/0!</v>
      </c>
      <c r="F63" s="69">
        <f t="shared" ref="F63:F68" si="9">COUNT(H63:BA63)</f>
        <v>0</v>
      </c>
      <c r="G63" s="70">
        <f t="shared" ref="G63:G68" si="10">SUM(H63:BA63)</f>
        <v>0</v>
      </c>
    </row>
    <row r="64" spans="1:13" ht="13.5" x14ac:dyDescent="0.25">
      <c r="A64" s="65">
        <v>60</v>
      </c>
      <c r="D64" s="80"/>
      <c r="E64" s="68" t="e">
        <f t="shared" si="8"/>
        <v>#DIV/0!</v>
      </c>
      <c r="F64" s="69">
        <f t="shared" si="9"/>
        <v>0</v>
      </c>
      <c r="G64" s="70">
        <f t="shared" si="10"/>
        <v>0</v>
      </c>
    </row>
    <row r="65" spans="1:7" ht="13.5" x14ac:dyDescent="0.25">
      <c r="A65" s="65">
        <v>61</v>
      </c>
      <c r="D65" s="80"/>
      <c r="E65" s="68" t="e">
        <f t="shared" si="8"/>
        <v>#DIV/0!</v>
      </c>
      <c r="F65" s="69">
        <f t="shared" si="9"/>
        <v>0</v>
      </c>
      <c r="G65" s="70">
        <f t="shared" si="10"/>
        <v>0</v>
      </c>
    </row>
    <row r="66" spans="1:7" ht="13.5" x14ac:dyDescent="0.25">
      <c r="A66" s="65">
        <v>62</v>
      </c>
      <c r="D66" s="80"/>
      <c r="E66" s="68" t="e">
        <f t="shared" si="8"/>
        <v>#DIV/0!</v>
      </c>
      <c r="F66" s="69">
        <f t="shared" si="9"/>
        <v>0</v>
      </c>
      <c r="G66" s="70">
        <f t="shared" si="10"/>
        <v>0</v>
      </c>
    </row>
    <row r="67" spans="1:7" ht="13.5" x14ac:dyDescent="0.25">
      <c r="A67" s="65">
        <v>63</v>
      </c>
      <c r="D67" s="80"/>
      <c r="E67" s="68" t="e">
        <f t="shared" si="8"/>
        <v>#DIV/0!</v>
      </c>
      <c r="F67" s="69">
        <f t="shared" si="9"/>
        <v>0</v>
      </c>
      <c r="G67" s="70">
        <f t="shared" si="10"/>
        <v>0</v>
      </c>
    </row>
    <row r="68" spans="1:7" ht="13.5" x14ac:dyDescent="0.25">
      <c r="A68" s="65">
        <v>64</v>
      </c>
      <c r="D68" s="80"/>
      <c r="E68" s="68" t="e">
        <f t="shared" si="8"/>
        <v>#DIV/0!</v>
      </c>
      <c r="F68" s="69">
        <f t="shared" si="9"/>
        <v>0</v>
      </c>
      <c r="G68" s="70">
        <f t="shared" si="10"/>
        <v>0</v>
      </c>
    </row>
    <row r="69" spans="1:7" ht="13.5" x14ac:dyDescent="0.25">
      <c r="A69" s="65">
        <v>65</v>
      </c>
      <c r="D69" s="80"/>
      <c r="E69" s="68" t="e">
        <f t="shared" ref="E69:E132" si="11">G69/(COUNT(H69:BA69))</f>
        <v>#DIV/0!</v>
      </c>
      <c r="F69" s="69">
        <f t="shared" ref="F69:F132" si="12">COUNT(H69:BA69)</f>
        <v>0</v>
      </c>
      <c r="G69" s="70">
        <f t="shared" ref="G69:G132" si="13">SUM(H69:BA69)</f>
        <v>0</v>
      </c>
    </row>
    <row r="70" spans="1:7" ht="13.5" x14ac:dyDescent="0.25">
      <c r="A70" s="65">
        <v>66</v>
      </c>
      <c r="D70" s="80"/>
      <c r="E70" s="68" t="e">
        <f t="shared" si="11"/>
        <v>#DIV/0!</v>
      </c>
      <c r="F70" s="69">
        <f t="shared" si="12"/>
        <v>0</v>
      </c>
      <c r="G70" s="70">
        <f t="shared" si="13"/>
        <v>0</v>
      </c>
    </row>
    <row r="71" spans="1:7" ht="13.5" x14ac:dyDescent="0.25">
      <c r="A71" s="65">
        <v>67</v>
      </c>
      <c r="D71" s="80"/>
      <c r="E71" s="68" t="e">
        <f t="shared" si="11"/>
        <v>#DIV/0!</v>
      </c>
      <c r="F71" s="69">
        <f t="shared" si="12"/>
        <v>0</v>
      </c>
      <c r="G71" s="70">
        <f t="shared" si="13"/>
        <v>0</v>
      </c>
    </row>
    <row r="72" spans="1:7" ht="13.5" x14ac:dyDescent="0.25">
      <c r="A72" s="65">
        <v>68</v>
      </c>
      <c r="D72" s="80"/>
      <c r="E72" s="68" t="e">
        <f t="shared" si="11"/>
        <v>#DIV/0!</v>
      </c>
      <c r="F72" s="69">
        <f t="shared" si="12"/>
        <v>0</v>
      </c>
      <c r="G72" s="70">
        <f t="shared" si="13"/>
        <v>0</v>
      </c>
    </row>
    <row r="73" spans="1:7" ht="13.5" x14ac:dyDescent="0.25">
      <c r="A73" s="65">
        <v>69</v>
      </c>
      <c r="D73" s="80"/>
      <c r="E73" s="68" t="e">
        <f t="shared" si="11"/>
        <v>#DIV/0!</v>
      </c>
      <c r="F73" s="69">
        <f t="shared" si="12"/>
        <v>0</v>
      </c>
      <c r="G73" s="70">
        <f t="shared" si="13"/>
        <v>0</v>
      </c>
    </row>
    <row r="74" spans="1:7" ht="13.5" x14ac:dyDescent="0.25">
      <c r="A74" s="65">
        <v>70</v>
      </c>
      <c r="D74" s="80"/>
      <c r="E74" s="68" t="e">
        <f t="shared" si="11"/>
        <v>#DIV/0!</v>
      </c>
      <c r="F74" s="69">
        <f t="shared" si="12"/>
        <v>0</v>
      </c>
      <c r="G74" s="70">
        <f t="shared" si="13"/>
        <v>0</v>
      </c>
    </row>
    <row r="75" spans="1:7" ht="13.5" x14ac:dyDescent="0.25">
      <c r="A75" s="65">
        <v>71</v>
      </c>
      <c r="D75" s="80"/>
      <c r="E75" s="68" t="e">
        <f t="shared" si="11"/>
        <v>#DIV/0!</v>
      </c>
      <c r="F75" s="69">
        <f t="shared" si="12"/>
        <v>0</v>
      </c>
      <c r="G75" s="70">
        <f t="shared" si="13"/>
        <v>0</v>
      </c>
    </row>
    <row r="76" spans="1:7" ht="13.5" x14ac:dyDescent="0.25">
      <c r="A76" s="65">
        <v>72</v>
      </c>
      <c r="D76" s="80"/>
      <c r="E76" s="68" t="e">
        <f t="shared" si="11"/>
        <v>#DIV/0!</v>
      </c>
      <c r="F76" s="69">
        <f t="shared" si="12"/>
        <v>0</v>
      </c>
      <c r="G76" s="70">
        <f t="shared" si="13"/>
        <v>0</v>
      </c>
    </row>
    <row r="77" spans="1:7" ht="13.5" x14ac:dyDescent="0.25">
      <c r="A77" s="65">
        <v>73</v>
      </c>
      <c r="D77" s="80"/>
      <c r="E77" s="68" t="e">
        <f t="shared" si="11"/>
        <v>#DIV/0!</v>
      </c>
      <c r="F77" s="69">
        <f t="shared" si="12"/>
        <v>0</v>
      </c>
      <c r="G77" s="70">
        <f t="shared" si="13"/>
        <v>0</v>
      </c>
    </row>
    <row r="78" spans="1:7" ht="13.5" x14ac:dyDescent="0.25">
      <c r="A78" s="65">
        <v>74</v>
      </c>
      <c r="D78" s="80"/>
      <c r="E78" s="68" t="e">
        <f t="shared" si="11"/>
        <v>#DIV/0!</v>
      </c>
      <c r="F78" s="69">
        <f t="shared" si="12"/>
        <v>0</v>
      </c>
      <c r="G78" s="70">
        <f t="shared" si="13"/>
        <v>0</v>
      </c>
    </row>
    <row r="79" spans="1:7" ht="13.5" x14ac:dyDescent="0.25">
      <c r="A79" s="65">
        <v>75</v>
      </c>
      <c r="D79" s="81"/>
      <c r="E79" s="68" t="e">
        <f t="shared" si="11"/>
        <v>#DIV/0!</v>
      </c>
      <c r="F79" s="69">
        <f t="shared" si="12"/>
        <v>0</v>
      </c>
      <c r="G79" s="70">
        <f t="shared" si="13"/>
        <v>0</v>
      </c>
    </row>
    <row r="80" spans="1:7" ht="13.5" x14ac:dyDescent="0.25">
      <c r="A80" s="65">
        <v>76</v>
      </c>
      <c r="D80" s="80"/>
      <c r="E80" s="68" t="e">
        <f t="shared" si="11"/>
        <v>#DIV/0!</v>
      </c>
      <c r="F80" s="69">
        <f t="shared" si="12"/>
        <v>0</v>
      </c>
      <c r="G80" s="70">
        <f t="shared" si="13"/>
        <v>0</v>
      </c>
    </row>
    <row r="81" spans="1:7" ht="13.5" x14ac:dyDescent="0.25">
      <c r="A81" s="65">
        <v>77</v>
      </c>
      <c r="D81" s="80"/>
      <c r="E81" s="68" t="e">
        <f t="shared" si="11"/>
        <v>#DIV/0!</v>
      </c>
      <c r="F81" s="69">
        <f t="shared" si="12"/>
        <v>0</v>
      </c>
      <c r="G81" s="70">
        <f t="shared" si="13"/>
        <v>0</v>
      </c>
    </row>
    <row r="82" spans="1:7" ht="13.5" x14ac:dyDescent="0.25">
      <c r="A82" s="65">
        <v>78</v>
      </c>
      <c r="D82" s="80"/>
      <c r="E82" s="68" t="e">
        <f t="shared" si="11"/>
        <v>#DIV/0!</v>
      </c>
      <c r="F82" s="69">
        <f t="shared" si="12"/>
        <v>0</v>
      </c>
      <c r="G82" s="70">
        <f t="shared" si="13"/>
        <v>0</v>
      </c>
    </row>
    <row r="83" spans="1:7" ht="13.5" x14ac:dyDescent="0.25">
      <c r="A83" s="65">
        <v>79</v>
      </c>
      <c r="D83" s="80"/>
      <c r="E83" s="68" t="e">
        <f t="shared" si="11"/>
        <v>#DIV/0!</v>
      </c>
      <c r="F83" s="69">
        <f t="shared" si="12"/>
        <v>0</v>
      </c>
      <c r="G83" s="70">
        <f t="shared" si="13"/>
        <v>0</v>
      </c>
    </row>
    <row r="84" spans="1:7" ht="13.5" x14ac:dyDescent="0.25">
      <c r="A84" s="65">
        <v>80</v>
      </c>
      <c r="D84" s="80"/>
      <c r="E84" s="68" t="e">
        <f t="shared" si="11"/>
        <v>#DIV/0!</v>
      </c>
      <c r="F84" s="69">
        <f t="shared" si="12"/>
        <v>0</v>
      </c>
      <c r="G84" s="70">
        <f t="shared" si="13"/>
        <v>0</v>
      </c>
    </row>
    <row r="85" spans="1:7" ht="13.5" x14ac:dyDescent="0.25">
      <c r="A85" s="65">
        <v>81</v>
      </c>
      <c r="D85" s="80"/>
      <c r="E85" s="68" t="e">
        <f t="shared" si="11"/>
        <v>#DIV/0!</v>
      </c>
      <c r="F85" s="69">
        <f t="shared" si="12"/>
        <v>0</v>
      </c>
      <c r="G85" s="70">
        <f t="shared" si="13"/>
        <v>0</v>
      </c>
    </row>
    <row r="86" spans="1:7" ht="13.5" x14ac:dyDescent="0.25">
      <c r="A86" s="65">
        <v>82</v>
      </c>
      <c r="D86" s="80"/>
      <c r="E86" s="68" t="e">
        <f t="shared" si="11"/>
        <v>#DIV/0!</v>
      </c>
      <c r="F86" s="69">
        <f t="shared" si="12"/>
        <v>0</v>
      </c>
      <c r="G86" s="70">
        <f t="shared" si="13"/>
        <v>0</v>
      </c>
    </row>
    <row r="87" spans="1:7" ht="13.5" x14ac:dyDescent="0.25">
      <c r="A87" s="65">
        <v>83</v>
      </c>
      <c r="D87" s="80"/>
      <c r="E87" s="68" t="e">
        <f t="shared" si="11"/>
        <v>#DIV/0!</v>
      </c>
      <c r="F87" s="69">
        <f t="shared" si="12"/>
        <v>0</v>
      </c>
      <c r="G87" s="70">
        <f t="shared" si="13"/>
        <v>0</v>
      </c>
    </row>
    <row r="88" spans="1:7" ht="13.5" x14ac:dyDescent="0.25">
      <c r="A88" s="65">
        <v>84</v>
      </c>
      <c r="D88" s="80"/>
      <c r="E88" s="68" t="e">
        <f t="shared" si="11"/>
        <v>#DIV/0!</v>
      </c>
      <c r="F88" s="69">
        <f t="shared" si="12"/>
        <v>0</v>
      </c>
      <c r="G88" s="70">
        <f t="shared" si="13"/>
        <v>0</v>
      </c>
    </row>
    <row r="89" spans="1:7" ht="13.5" x14ac:dyDescent="0.25">
      <c r="A89" s="65">
        <v>85</v>
      </c>
      <c r="D89" s="80"/>
      <c r="E89" s="68" t="e">
        <f t="shared" si="11"/>
        <v>#DIV/0!</v>
      </c>
      <c r="F89" s="69">
        <f t="shared" si="12"/>
        <v>0</v>
      </c>
      <c r="G89" s="70">
        <f t="shared" si="13"/>
        <v>0</v>
      </c>
    </row>
    <row r="90" spans="1:7" ht="13.5" x14ac:dyDescent="0.25">
      <c r="A90" s="65">
        <v>86</v>
      </c>
      <c r="D90" s="80"/>
      <c r="E90" s="68" t="e">
        <f t="shared" si="11"/>
        <v>#DIV/0!</v>
      </c>
      <c r="F90" s="69">
        <f t="shared" si="12"/>
        <v>0</v>
      </c>
      <c r="G90" s="70">
        <f t="shared" si="13"/>
        <v>0</v>
      </c>
    </row>
    <row r="91" spans="1:7" ht="13.5" x14ac:dyDescent="0.25">
      <c r="A91" s="65">
        <v>87</v>
      </c>
      <c r="D91" s="80"/>
      <c r="E91" s="68" t="e">
        <f t="shared" si="11"/>
        <v>#DIV/0!</v>
      </c>
      <c r="F91" s="69">
        <f t="shared" si="12"/>
        <v>0</v>
      </c>
      <c r="G91" s="70">
        <f t="shared" si="13"/>
        <v>0</v>
      </c>
    </row>
    <row r="92" spans="1:7" ht="13.5" x14ac:dyDescent="0.25">
      <c r="A92" s="65">
        <v>88</v>
      </c>
      <c r="D92" s="80"/>
      <c r="E92" s="68" t="e">
        <f t="shared" si="11"/>
        <v>#DIV/0!</v>
      </c>
      <c r="F92" s="69">
        <f t="shared" si="12"/>
        <v>0</v>
      </c>
      <c r="G92" s="70">
        <f t="shared" si="13"/>
        <v>0</v>
      </c>
    </row>
    <row r="93" spans="1:7" ht="13.5" x14ac:dyDescent="0.25">
      <c r="A93" s="65">
        <v>89</v>
      </c>
      <c r="D93" s="80"/>
      <c r="E93" s="68" t="e">
        <f t="shared" si="11"/>
        <v>#DIV/0!</v>
      </c>
      <c r="F93" s="69">
        <f t="shared" si="12"/>
        <v>0</v>
      </c>
      <c r="G93" s="70">
        <f t="shared" si="13"/>
        <v>0</v>
      </c>
    </row>
    <row r="94" spans="1:7" ht="13.5" x14ac:dyDescent="0.25">
      <c r="A94" s="65">
        <v>90</v>
      </c>
      <c r="D94" s="80"/>
      <c r="E94" s="68" t="e">
        <f t="shared" si="11"/>
        <v>#DIV/0!</v>
      </c>
      <c r="F94" s="69">
        <f t="shared" si="12"/>
        <v>0</v>
      </c>
      <c r="G94" s="70">
        <f t="shared" si="13"/>
        <v>0</v>
      </c>
    </row>
    <row r="95" spans="1:7" ht="13.5" x14ac:dyDescent="0.25">
      <c r="A95" s="65">
        <v>91</v>
      </c>
      <c r="D95" s="80"/>
      <c r="E95" s="68" t="e">
        <f t="shared" si="11"/>
        <v>#DIV/0!</v>
      </c>
      <c r="F95" s="69">
        <f t="shared" si="12"/>
        <v>0</v>
      </c>
      <c r="G95" s="70">
        <f t="shared" si="13"/>
        <v>0</v>
      </c>
    </row>
    <row r="96" spans="1:7" ht="13.5" x14ac:dyDescent="0.25">
      <c r="A96" s="65">
        <v>92</v>
      </c>
      <c r="D96" s="80"/>
      <c r="E96" s="68" t="e">
        <f t="shared" si="11"/>
        <v>#DIV/0!</v>
      </c>
      <c r="F96" s="69">
        <f t="shared" si="12"/>
        <v>0</v>
      </c>
      <c r="G96" s="70">
        <f t="shared" si="13"/>
        <v>0</v>
      </c>
    </row>
    <row r="97" spans="1:7" ht="13.5" x14ac:dyDescent="0.25">
      <c r="A97" s="65">
        <v>93</v>
      </c>
      <c r="D97" s="80"/>
      <c r="E97" s="68" t="e">
        <f t="shared" si="11"/>
        <v>#DIV/0!</v>
      </c>
      <c r="F97" s="69">
        <f t="shared" si="12"/>
        <v>0</v>
      </c>
      <c r="G97" s="70">
        <f t="shared" si="13"/>
        <v>0</v>
      </c>
    </row>
    <row r="98" spans="1:7" ht="13.5" x14ac:dyDescent="0.25">
      <c r="A98" s="65">
        <v>94</v>
      </c>
      <c r="D98" s="80"/>
      <c r="E98" s="68" t="e">
        <f t="shared" si="11"/>
        <v>#DIV/0!</v>
      </c>
      <c r="F98" s="69">
        <f t="shared" si="12"/>
        <v>0</v>
      </c>
      <c r="G98" s="70">
        <f t="shared" si="13"/>
        <v>0</v>
      </c>
    </row>
    <row r="99" spans="1:7" ht="13.5" x14ac:dyDescent="0.25">
      <c r="A99" s="65">
        <v>95</v>
      </c>
      <c r="D99" s="80"/>
      <c r="E99" s="68" t="e">
        <f t="shared" si="11"/>
        <v>#DIV/0!</v>
      </c>
      <c r="F99" s="69">
        <f t="shared" si="12"/>
        <v>0</v>
      </c>
      <c r="G99" s="70">
        <f t="shared" si="13"/>
        <v>0</v>
      </c>
    </row>
    <row r="100" spans="1:7" ht="13.5" x14ac:dyDescent="0.25">
      <c r="A100" s="65">
        <v>96</v>
      </c>
      <c r="D100" s="80"/>
      <c r="E100" s="68" t="e">
        <f t="shared" si="11"/>
        <v>#DIV/0!</v>
      </c>
      <c r="F100" s="69">
        <f t="shared" si="12"/>
        <v>0</v>
      </c>
      <c r="G100" s="70">
        <f t="shared" si="13"/>
        <v>0</v>
      </c>
    </row>
    <row r="101" spans="1:7" ht="13.5" x14ac:dyDescent="0.25">
      <c r="A101" s="65">
        <v>97</v>
      </c>
      <c r="D101" s="80"/>
      <c r="E101" s="68" t="e">
        <f t="shared" si="11"/>
        <v>#DIV/0!</v>
      </c>
      <c r="F101" s="69">
        <f t="shared" si="12"/>
        <v>0</v>
      </c>
      <c r="G101" s="70">
        <f t="shared" si="13"/>
        <v>0</v>
      </c>
    </row>
    <row r="102" spans="1:7" ht="13.5" x14ac:dyDescent="0.25">
      <c r="A102" s="65">
        <v>98</v>
      </c>
      <c r="D102" s="80"/>
      <c r="E102" s="68" t="e">
        <f t="shared" si="11"/>
        <v>#DIV/0!</v>
      </c>
      <c r="F102" s="69">
        <f t="shared" si="12"/>
        <v>0</v>
      </c>
      <c r="G102" s="70">
        <f t="shared" si="13"/>
        <v>0</v>
      </c>
    </row>
    <row r="103" spans="1:7" ht="13.5" x14ac:dyDescent="0.25">
      <c r="A103" s="65">
        <v>99</v>
      </c>
      <c r="D103" s="80"/>
      <c r="E103" s="68" t="e">
        <f t="shared" si="11"/>
        <v>#DIV/0!</v>
      </c>
      <c r="F103" s="69">
        <f t="shared" si="12"/>
        <v>0</v>
      </c>
      <c r="G103" s="70">
        <f t="shared" si="13"/>
        <v>0</v>
      </c>
    </row>
    <row r="104" spans="1:7" ht="13.5" x14ac:dyDescent="0.25">
      <c r="A104" s="65">
        <v>100</v>
      </c>
      <c r="D104" s="80"/>
      <c r="E104" s="68" t="e">
        <f t="shared" si="11"/>
        <v>#DIV/0!</v>
      </c>
      <c r="F104" s="69">
        <f t="shared" si="12"/>
        <v>0</v>
      </c>
      <c r="G104" s="70">
        <f t="shared" si="13"/>
        <v>0</v>
      </c>
    </row>
    <row r="105" spans="1:7" ht="13.5" x14ac:dyDescent="0.25">
      <c r="A105" s="65">
        <v>101</v>
      </c>
      <c r="D105" s="80"/>
      <c r="E105" s="68" t="e">
        <f t="shared" si="11"/>
        <v>#DIV/0!</v>
      </c>
      <c r="F105" s="69">
        <f t="shared" si="12"/>
        <v>0</v>
      </c>
      <c r="G105" s="70">
        <f t="shared" si="13"/>
        <v>0</v>
      </c>
    </row>
    <row r="106" spans="1:7" ht="13.5" x14ac:dyDescent="0.25">
      <c r="A106" s="65">
        <v>102</v>
      </c>
      <c r="D106" s="80"/>
      <c r="E106" s="68" t="e">
        <f t="shared" si="11"/>
        <v>#DIV/0!</v>
      </c>
      <c r="F106" s="69">
        <f t="shared" si="12"/>
        <v>0</v>
      </c>
      <c r="G106" s="70">
        <f t="shared" si="13"/>
        <v>0</v>
      </c>
    </row>
    <row r="107" spans="1:7" ht="13.5" x14ac:dyDescent="0.25">
      <c r="A107" s="65">
        <v>103</v>
      </c>
      <c r="D107" s="80"/>
      <c r="E107" s="68" t="e">
        <f t="shared" si="11"/>
        <v>#DIV/0!</v>
      </c>
      <c r="F107" s="69">
        <f t="shared" si="12"/>
        <v>0</v>
      </c>
      <c r="G107" s="70">
        <f t="shared" si="13"/>
        <v>0</v>
      </c>
    </row>
    <row r="108" spans="1:7" ht="13.5" x14ac:dyDescent="0.25">
      <c r="A108" s="65">
        <v>104</v>
      </c>
      <c r="D108" s="80"/>
      <c r="E108" s="68" t="e">
        <f t="shared" si="11"/>
        <v>#DIV/0!</v>
      </c>
      <c r="F108" s="69">
        <f t="shared" si="12"/>
        <v>0</v>
      </c>
      <c r="G108" s="70">
        <f t="shared" si="13"/>
        <v>0</v>
      </c>
    </row>
    <row r="109" spans="1:7" ht="13.5" x14ac:dyDescent="0.25">
      <c r="A109" s="65">
        <v>105</v>
      </c>
      <c r="D109" s="80"/>
      <c r="E109" s="68" t="e">
        <f t="shared" si="11"/>
        <v>#DIV/0!</v>
      </c>
      <c r="F109" s="69">
        <f t="shared" si="12"/>
        <v>0</v>
      </c>
      <c r="G109" s="70">
        <f t="shared" si="13"/>
        <v>0</v>
      </c>
    </row>
    <row r="110" spans="1:7" ht="13.5" x14ac:dyDescent="0.25">
      <c r="A110" s="65">
        <v>106</v>
      </c>
      <c r="D110" s="80"/>
      <c r="E110" s="68" t="e">
        <f t="shared" si="11"/>
        <v>#DIV/0!</v>
      </c>
      <c r="F110" s="69">
        <f t="shared" si="12"/>
        <v>0</v>
      </c>
      <c r="G110" s="70">
        <f t="shared" si="13"/>
        <v>0</v>
      </c>
    </row>
    <row r="111" spans="1:7" ht="13.5" x14ac:dyDescent="0.25">
      <c r="A111" s="65">
        <v>107</v>
      </c>
      <c r="D111" s="80"/>
      <c r="E111" s="68" t="e">
        <f t="shared" si="11"/>
        <v>#DIV/0!</v>
      </c>
      <c r="F111" s="69">
        <f t="shared" si="12"/>
        <v>0</v>
      </c>
      <c r="G111" s="70">
        <f t="shared" si="13"/>
        <v>0</v>
      </c>
    </row>
    <row r="112" spans="1:7" ht="13.5" x14ac:dyDescent="0.25">
      <c r="A112" s="65">
        <v>108</v>
      </c>
      <c r="D112" s="80"/>
      <c r="E112" s="68" t="e">
        <f t="shared" si="11"/>
        <v>#DIV/0!</v>
      </c>
      <c r="F112" s="69">
        <f t="shared" si="12"/>
        <v>0</v>
      </c>
      <c r="G112" s="70">
        <f t="shared" si="13"/>
        <v>0</v>
      </c>
    </row>
    <row r="113" spans="1:7" ht="13.5" x14ac:dyDescent="0.25">
      <c r="A113" s="65">
        <v>109</v>
      </c>
      <c r="D113" s="80"/>
      <c r="E113" s="68" t="e">
        <f t="shared" si="11"/>
        <v>#DIV/0!</v>
      </c>
      <c r="F113" s="69">
        <f t="shared" si="12"/>
        <v>0</v>
      </c>
      <c r="G113" s="70">
        <f t="shared" si="13"/>
        <v>0</v>
      </c>
    </row>
    <row r="114" spans="1:7" ht="13.5" x14ac:dyDescent="0.25">
      <c r="A114" s="65">
        <v>110</v>
      </c>
      <c r="D114" s="80"/>
      <c r="E114" s="68" t="e">
        <f t="shared" si="11"/>
        <v>#DIV/0!</v>
      </c>
      <c r="F114" s="69">
        <f t="shared" si="12"/>
        <v>0</v>
      </c>
      <c r="G114" s="70">
        <f t="shared" si="13"/>
        <v>0</v>
      </c>
    </row>
    <row r="115" spans="1:7" ht="13.5" x14ac:dyDescent="0.25">
      <c r="A115" s="65">
        <v>111</v>
      </c>
      <c r="D115" s="80"/>
      <c r="E115" s="68" t="e">
        <f t="shared" si="11"/>
        <v>#DIV/0!</v>
      </c>
      <c r="F115" s="69">
        <f t="shared" si="12"/>
        <v>0</v>
      </c>
      <c r="G115" s="70">
        <f t="shared" si="13"/>
        <v>0</v>
      </c>
    </row>
    <row r="116" spans="1:7" ht="13.5" x14ac:dyDescent="0.25">
      <c r="A116" s="65">
        <v>112</v>
      </c>
      <c r="D116" s="80"/>
      <c r="E116" s="68" t="e">
        <f t="shared" si="11"/>
        <v>#DIV/0!</v>
      </c>
      <c r="F116" s="69">
        <f t="shared" si="12"/>
        <v>0</v>
      </c>
      <c r="G116" s="70">
        <f t="shared" si="13"/>
        <v>0</v>
      </c>
    </row>
    <row r="117" spans="1:7" ht="13.5" x14ac:dyDescent="0.25">
      <c r="A117" s="65">
        <v>113</v>
      </c>
      <c r="D117" s="80"/>
      <c r="E117" s="68" t="e">
        <f t="shared" si="11"/>
        <v>#DIV/0!</v>
      </c>
      <c r="F117" s="69">
        <f t="shared" si="12"/>
        <v>0</v>
      </c>
      <c r="G117" s="70">
        <f t="shared" si="13"/>
        <v>0</v>
      </c>
    </row>
    <row r="118" spans="1:7" ht="13.5" x14ac:dyDescent="0.25">
      <c r="A118" s="65">
        <v>114</v>
      </c>
      <c r="D118" s="80"/>
      <c r="E118" s="68" t="e">
        <f t="shared" si="11"/>
        <v>#DIV/0!</v>
      </c>
      <c r="F118" s="69">
        <f t="shared" si="12"/>
        <v>0</v>
      </c>
      <c r="G118" s="70">
        <f t="shared" si="13"/>
        <v>0</v>
      </c>
    </row>
    <row r="119" spans="1:7" ht="13.5" x14ac:dyDescent="0.25">
      <c r="A119" s="65">
        <v>115</v>
      </c>
      <c r="D119" s="80"/>
      <c r="E119" s="68" t="e">
        <f t="shared" si="11"/>
        <v>#DIV/0!</v>
      </c>
      <c r="F119" s="69">
        <f t="shared" si="12"/>
        <v>0</v>
      </c>
      <c r="G119" s="70">
        <f t="shared" si="13"/>
        <v>0</v>
      </c>
    </row>
    <row r="120" spans="1:7" ht="13.5" x14ac:dyDescent="0.25">
      <c r="A120" s="65">
        <v>116</v>
      </c>
      <c r="D120" s="80"/>
      <c r="E120" s="68" t="e">
        <f t="shared" si="11"/>
        <v>#DIV/0!</v>
      </c>
      <c r="F120" s="69">
        <f t="shared" si="12"/>
        <v>0</v>
      </c>
      <c r="G120" s="70">
        <f t="shared" si="13"/>
        <v>0</v>
      </c>
    </row>
    <row r="121" spans="1:7" ht="13.5" x14ac:dyDescent="0.25">
      <c r="A121" s="65">
        <v>117</v>
      </c>
      <c r="D121" s="80"/>
      <c r="E121" s="68" t="e">
        <f t="shared" si="11"/>
        <v>#DIV/0!</v>
      </c>
      <c r="F121" s="69">
        <f t="shared" si="12"/>
        <v>0</v>
      </c>
      <c r="G121" s="70">
        <f t="shared" si="13"/>
        <v>0</v>
      </c>
    </row>
    <row r="122" spans="1:7" ht="13.5" x14ac:dyDescent="0.25">
      <c r="A122" s="65">
        <v>118</v>
      </c>
      <c r="D122" s="80"/>
      <c r="E122" s="68" t="e">
        <f t="shared" si="11"/>
        <v>#DIV/0!</v>
      </c>
      <c r="F122" s="69">
        <f t="shared" si="12"/>
        <v>0</v>
      </c>
      <c r="G122" s="70">
        <f t="shared" si="13"/>
        <v>0</v>
      </c>
    </row>
    <row r="123" spans="1:7" ht="13.5" x14ac:dyDescent="0.25">
      <c r="A123" s="65">
        <v>119</v>
      </c>
      <c r="D123" s="80"/>
      <c r="E123" s="68" t="e">
        <f t="shared" si="11"/>
        <v>#DIV/0!</v>
      </c>
      <c r="F123" s="69">
        <f t="shared" si="12"/>
        <v>0</v>
      </c>
      <c r="G123" s="70">
        <f t="shared" si="13"/>
        <v>0</v>
      </c>
    </row>
    <row r="124" spans="1:7" ht="13.5" x14ac:dyDescent="0.25">
      <c r="A124" s="65">
        <v>120</v>
      </c>
      <c r="D124" s="80"/>
      <c r="E124" s="68" t="e">
        <f t="shared" si="11"/>
        <v>#DIV/0!</v>
      </c>
      <c r="F124" s="69">
        <f t="shared" si="12"/>
        <v>0</v>
      </c>
      <c r="G124" s="70">
        <f t="shared" si="13"/>
        <v>0</v>
      </c>
    </row>
    <row r="125" spans="1:7" ht="13.5" x14ac:dyDescent="0.25">
      <c r="A125" s="65">
        <v>121</v>
      </c>
      <c r="D125" s="80"/>
      <c r="E125" s="68" t="e">
        <f t="shared" si="11"/>
        <v>#DIV/0!</v>
      </c>
      <c r="F125" s="69">
        <f t="shared" si="12"/>
        <v>0</v>
      </c>
      <c r="G125" s="70">
        <f t="shared" si="13"/>
        <v>0</v>
      </c>
    </row>
    <row r="126" spans="1:7" ht="13.5" x14ac:dyDescent="0.25">
      <c r="A126" s="65">
        <v>122</v>
      </c>
      <c r="D126" s="80"/>
      <c r="E126" s="68" t="e">
        <f t="shared" si="11"/>
        <v>#DIV/0!</v>
      </c>
      <c r="F126" s="69">
        <f t="shared" si="12"/>
        <v>0</v>
      </c>
      <c r="G126" s="70">
        <f t="shared" si="13"/>
        <v>0</v>
      </c>
    </row>
    <row r="127" spans="1:7" ht="13.5" x14ac:dyDescent="0.25">
      <c r="A127" s="65">
        <v>123</v>
      </c>
      <c r="D127" s="80"/>
      <c r="E127" s="68" t="e">
        <f t="shared" si="11"/>
        <v>#DIV/0!</v>
      </c>
      <c r="F127" s="69">
        <f t="shared" si="12"/>
        <v>0</v>
      </c>
      <c r="G127" s="70">
        <f t="shared" si="13"/>
        <v>0</v>
      </c>
    </row>
    <row r="128" spans="1:7" ht="13.5" x14ac:dyDescent="0.25">
      <c r="A128" s="65">
        <v>124</v>
      </c>
      <c r="D128" s="80"/>
      <c r="E128" s="68" t="e">
        <f t="shared" si="11"/>
        <v>#DIV/0!</v>
      </c>
      <c r="F128" s="69">
        <f t="shared" si="12"/>
        <v>0</v>
      </c>
      <c r="G128" s="70">
        <f t="shared" si="13"/>
        <v>0</v>
      </c>
    </row>
    <row r="129" spans="1:7" ht="13.5" x14ac:dyDescent="0.25">
      <c r="A129" s="65">
        <v>125</v>
      </c>
      <c r="D129" s="80"/>
      <c r="E129" s="68" t="e">
        <f t="shared" si="11"/>
        <v>#DIV/0!</v>
      </c>
      <c r="F129" s="69">
        <f t="shared" si="12"/>
        <v>0</v>
      </c>
      <c r="G129" s="70">
        <f t="shared" si="13"/>
        <v>0</v>
      </c>
    </row>
    <row r="130" spans="1:7" ht="13.5" x14ac:dyDescent="0.25">
      <c r="A130" s="65">
        <v>126</v>
      </c>
      <c r="D130" s="80"/>
      <c r="E130" s="68" t="e">
        <f t="shared" si="11"/>
        <v>#DIV/0!</v>
      </c>
      <c r="F130" s="69">
        <f t="shared" si="12"/>
        <v>0</v>
      </c>
      <c r="G130" s="70">
        <f t="shared" si="13"/>
        <v>0</v>
      </c>
    </row>
    <row r="131" spans="1:7" ht="13.5" x14ac:dyDescent="0.25">
      <c r="A131" s="65">
        <v>127</v>
      </c>
      <c r="D131" s="80"/>
      <c r="E131" s="68" t="e">
        <f t="shared" si="11"/>
        <v>#DIV/0!</v>
      </c>
      <c r="F131" s="69">
        <f t="shared" si="12"/>
        <v>0</v>
      </c>
      <c r="G131" s="70">
        <f t="shared" si="13"/>
        <v>0</v>
      </c>
    </row>
    <row r="132" spans="1:7" ht="13.5" x14ac:dyDescent="0.25">
      <c r="A132" s="65">
        <v>128</v>
      </c>
      <c r="D132" s="80"/>
      <c r="E132" s="68" t="e">
        <f t="shared" si="11"/>
        <v>#DIV/0!</v>
      </c>
      <c r="F132" s="69">
        <f t="shared" si="12"/>
        <v>0</v>
      </c>
      <c r="G132" s="70">
        <f t="shared" si="13"/>
        <v>0</v>
      </c>
    </row>
    <row r="133" spans="1:7" ht="13.5" x14ac:dyDescent="0.25">
      <c r="A133" s="65">
        <v>129</v>
      </c>
      <c r="D133" s="80"/>
      <c r="E133" s="68" t="e">
        <f t="shared" ref="E133:E175" si="14">G133/(COUNT(H133:BA133))</f>
        <v>#DIV/0!</v>
      </c>
      <c r="F133" s="69">
        <f t="shared" ref="F133:F175" si="15">COUNT(H133:BA133)</f>
        <v>0</v>
      </c>
      <c r="G133" s="70">
        <f t="shared" ref="G133:G175" si="16">SUM(H133:BA133)</f>
        <v>0</v>
      </c>
    </row>
    <row r="134" spans="1:7" ht="13.5" x14ac:dyDescent="0.25">
      <c r="A134" s="65">
        <v>130</v>
      </c>
      <c r="D134" s="80"/>
      <c r="E134" s="68" t="e">
        <f t="shared" si="14"/>
        <v>#DIV/0!</v>
      </c>
      <c r="F134" s="69">
        <f t="shared" si="15"/>
        <v>0</v>
      </c>
      <c r="G134" s="70">
        <f t="shared" si="16"/>
        <v>0</v>
      </c>
    </row>
    <row r="135" spans="1:7" ht="13.5" x14ac:dyDescent="0.25">
      <c r="A135" s="65">
        <v>131</v>
      </c>
      <c r="D135" s="80"/>
      <c r="E135" s="68" t="e">
        <f t="shared" si="14"/>
        <v>#DIV/0!</v>
      </c>
      <c r="F135" s="69">
        <f t="shared" si="15"/>
        <v>0</v>
      </c>
      <c r="G135" s="70">
        <f t="shared" si="16"/>
        <v>0</v>
      </c>
    </row>
    <row r="136" spans="1:7" ht="13.5" x14ac:dyDescent="0.25">
      <c r="A136" s="65">
        <v>132</v>
      </c>
      <c r="D136" s="80"/>
      <c r="E136" s="68" t="e">
        <f t="shared" si="14"/>
        <v>#DIV/0!</v>
      </c>
      <c r="F136" s="69">
        <f t="shared" si="15"/>
        <v>0</v>
      </c>
      <c r="G136" s="70">
        <f t="shared" si="16"/>
        <v>0</v>
      </c>
    </row>
    <row r="137" spans="1:7" ht="13.5" x14ac:dyDescent="0.25">
      <c r="A137" s="65">
        <v>133</v>
      </c>
      <c r="D137" s="80"/>
      <c r="E137" s="68" t="e">
        <f t="shared" si="14"/>
        <v>#DIV/0!</v>
      </c>
      <c r="F137" s="69">
        <f t="shared" si="15"/>
        <v>0</v>
      </c>
      <c r="G137" s="70">
        <f t="shared" si="16"/>
        <v>0</v>
      </c>
    </row>
    <row r="138" spans="1:7" ht="13.5" x14ac:dyDescent="0.25">
      <c r="A138" s="65">
        <v>134</v>
      </c>
      <c r="D138" s="80"/>
      <c r="E138" s="68" t="e">
        <f t="shared" si="14"/>
        <v>#DIV/0!</v>
      </c>
      <c r="F138" s="69">
        <f t="shared" si="15"/>
        <v>0</v>
      </c>
      <c r="G138" s="70">
        <f t="shared" si="16"/>
        <v>0</v>
      </c>
    </row>
    <row r="139" spans="1:7" ht="13.5" x14ac:dyDescent="0.25">
      <c r="A139" s="65">
        <v>135</v>
      </c>
      <c r="D139" s="80"/>
      <c r="E139" s="68" t="e">
        <f t="shared" si="14"/>
        <v>#DIV/0!</v>
      </c>
      <c r="F139" s="69">
        <f t="shared" si="15"/>
        <v>0</v>
      </c>
      <c r="G139" s="70">
        <f t="shared" si="16"/>
        <v>0</v>
      </c>
    </row>
    <row r="140" spans="1:7" ht="13.5" x14ac:dyDescent="0.25">
      <c r="A140" s="65">
        <v>136</v>
      </c>
      <c r="D140" s="80"/>
      <c r="E140" s="68" t="e">
        <f t="shared" si="14"/>
        <v>#DIV/0!</v>
      </c>
      <c r="F140" s="69">
        <f t="shared" si="15"/>
        <v>0</v>
      </c>
      <c r="G140" s="70">
        <f t="shared" si="16"/>
        <v>0</v>
      </c>
    </row>
    <row r="141" spans="1:7" ht="13.5" x14ac:dyDescent="0.25">
      <c r="A141" s="65">
        <v>137</v>
      </c>
      <c r="D141" s="80"/>
      <c r="E141" s="68" t="e">
        <f t="shared" si="14"/>
        <v>#DIV/0!</v>
      </c>
      <c r="F141" s="69">
        <f t="shared" si="15"/>
        <v>0</v>
      </c>
      <c r="G141" s="70">
        <f t="shared" si="16"/>
        <v>0</v>
      </c>
    </row>
    <row r="142" spans="1:7" ht="13.5" x14ac:dyDescent="0.25">
      <c r="A142" s="65">
        <v>138</v>
      </c>
      <c r="D142" s="80"/>
      <c r="E142" s="68" t="e">
        <f t="shared" si="14"/>
        <v>#DIV/0!</v>
      </c>
      <c r="F142" s="69">
        <f t="shared" si="15"/>
        <v>0</v>
      </c>
      <c r="G142" s="70">
        <f t="shared" si="16"/>
        <v>0</v>
      </c>
    </row>
    <row r="143" spans="1:7" ht="13.5" x14ac:dyDescent="0.25">
      <c r="A143" s="65">
        <v>139</v>
      </c>
      <c r="D143" s="80"/>
      <c r="E143" s="68" t="e">
        <f t="shared" si="14"/>
        <v>#DIV/0!</v>
      </c>
      <c r="F143" s="69">
        <f t="shared" si="15"/>
        <v>0</v>
      </c>
      <c r="G143" s="70">
        <f t="shared" si="16"/>
        <v>0</v>
      </c>
    </row>
    <row r="144" spans="1:7" ht="13.5" x14ac:dyDescent="0.25">
      <c r="A144" s="65">
        <v>140</v>
      </c>
      <c r="D144" s="80"/>
      <c r="E144" s="68" t="e">
        <f t="shared" si="14"/>
        <v>#DIV/0!</v>
      </c>
      <c r="F144" s="69">
        <f t="shared" si="15"/>
        <v>0</v>
      </c>
      <c r="G144" s="70">
        <f t="shared" si="16"/>
        <v>0</v>
      </c>
    </row>
    <row r="145" spans="1:7" ht="13.5" x14ac:dyDescent="0.25">
      <c r="A145" s="65">
        <v>141</v>
      </c>
      <c r="D145" s="80"/>
      <c r="E145" s="68" t="e">
        <f t="shared" si="14"/>
        <v>#DIV/0!</v>
      </c>
      <c r="F145" s="69">
        <f t="shared" si="15"/>
        <v>0</v>
      </c>
      <c r="G145" s="70">
        <f t="shared" si="16"/>
        <v>0</v>
      </c>
    </row>
    <row r="146" spans="1:7" ht="13.5" x14ac:dyDescent="0.25">
      <c r="A146" s="65">
        <v>142</v>
      </c>
      <c r="D146" s="80"/>
      <c r="E146" s="68" t="e">
        <f t="shared" si="14"/>
        <v>#DIV/0!</v>
      </c>
      <c r="F146" s="69">
        <f t="shared" si="15"/>
        <v>0</v>
      </c>
      <c r="G146" s="70">
        <f t="shared" si="16"/>
        <v>0</v>
      </c>
    </row>
    <row r="147" spans="1:7" ht="13.5" x14ac:dyDescent="0.25">
      <c r="A147" s="65">
        <v>143</v>
      </c>
      <c r="D147" s="80"/>
      <c r="E147" s="68" t="e">
        <f t="shared" si="14"/>
        <v>#DIV/0!</v>
      </c>
      <c r="F147" s="69">
        <f t="shared" si="15"/>
        <v>0</v>
      </c>
      <c r="G147" s="70">
        <f t="shared" si="16"/>
        <v>0</v>
      </c>
    </row>
    <row r="148" spans="1:7" ht="13.5" x14ac:dyDescent="0.25">
      <c r="A148" s="65">
        <v>144</v>
      </c>
      <c r="D148" s="80"/>
      <c r="E148" s="68" t="e">
        <f t="shared" si="14"/>
        <v>#DIV/0!</v>
      </c>
      <c r="F148" s="69">
        <f t="shared" si="15"/>
        <v>0</v>
      </c>
      <c r="G148" s="70">
        <f t="shared" si="16"/>
        <v>0</v>
      </c>
    </row>
    <row r="149" spans="1:7" ht="13.5" x14ac:dyDescent="0.25">
      <c r="A149" s="65">
        <v>145</v>
      </c>
      <c r="D149" s="80"/>
      <c r="E149" s="68" t="e">
        <f t="shared" si="14"/>
        <v>#DIV/0!</v>
      </c>
      <c r="F149" s="69">
        <f t="shared" si="15"/>
        <v>0</v>
      </c>
      <c r="G149" s="70">
        <f t="shared" si="16"/>
        <v>0</v>
      </c>
    </row>
    <row r="150" spans="1:7" ht="13.5" x14ac:dyDescent="0.25">
      <c r="A150" s="65">
        <v>146</v>
      </c>
      <c r="D150" s="80"/>
      <c r="E150" s="68" t="e">
        <f t="shared" si="14"/>
        <v>#DIV/0!</v>
      </c>
      <c r="F150" s="69">
        <f t="shared" si="15"/>
        <v>0</v>
      </c>
      <c r="G150" s="70">
        <f t="shared" si="16"/>
        <v>0</v>
      </c>
    </row>
    <row r="151" spans="1:7" ht="13.5" x14ac:dyDescent="0.25">
      <c r="A151" s="65">
        <v>147</v>
      </c>
      <c r="D151" s="80"/>
      <c r="E151" s="68" t="e">
        <f t="shared" si="14"/>
        <v>#DIV/0!</v>
      </c>
      <c r="F151" s="69">
        <f t="shared" si="15"/>
        <v>0</v>
      </c>
      <c r="G151" s="70">
        <f t="shared" si="16"/>
        <v>0</v>
      </c>
    </row>
    <row r="152" spans="1:7" ht="13.5" x14ac:dyDescent="0.25">
      <c r="A152" s="65">
        <v>148</v>
      </c>
      <c r="D152" s="80"/>
      <c r="E152" s="68" t="e">
        <f t="shared" si="14"/>
        <v>#DIV/0!</v>
      </c>
      <c r="F152" s="69">
        <f t="shared" si="15"/>
        <v>0</v>
      </c>
      <c r="G152" s="70">
        <f t="shared" si="16"/>
        <v>0</v>
      </c>
    </row>
    <row r="153" spans="1:7" ht="13.5" x14ac:dyDescent="0.25">
      <c r="A153" s="65">
        <v>149</v>
      </c>
      <c r="D153" s="80"/>
      <c r="E153" s="68" t="e">
        <f t="shared" si="14"/>
        <v>#DIV/0!</v>
      </c>
      <c r="F153" s="69">
        <f t="shared" si="15"/>
        <v>0</v>
      </c>
      <c r="G153" s="70">
        <f t="shared" si="16"/>
        <v>0</v>
      </c>
    </row>
    <row r="154" spans="1:7" ht="13.5" x14ac:dyDescent="0.25">
      <c r="A154" s="65">
        <v>150</v>
      </c>
      <c r="D154" s="80"/>
      <c r="E154" s="68" t="e">
        <f t="shared" si="14"/>
        <v>#DIV/0!</v>
      </c>
      <c r="F154" s="69">
        <f t="shared" si="15"/>
        <v>0</v>
      </c>
      <c r="G154" s="70">
        <f t="shared" si="16"/>
        <v>0</v>
      </c>
    </row>
    <row r="155" spans="1:7" ht="13.5" x14ac:dyDescent="0.25">
      <c r="A155" s="65">
        <v>151</v>
      </c>
      <c r="D155" s="80"/>
      <c r="E155" s="68" t="e">
        <f t="shared" si="14"/>
        <v>#DIV/0!</v>
      </c>
      <c r="F155" s="69">
        <f t="shared" si="15"/>
        <v>0</v>
      </c>
      <c r="G155" s="70">
        <f t="shared" si="16"/>
        <v>0</v>
      </c>
    </row>
    <row r="156" spans="1:7" ht="13.5" x14ac:dyDescent="0.25">
      <c r="A156" s="65">
        <v>152</v>
      </c>
      <c r="D156" s="80"/>
      <c r="E156" s="68" t="e">
        <f t="shared" si="14"/>
        <v>#DIV/0!</v>
      </c>
      <c r="F156" s="69">
        <f t="shared" si="15"/>
        <v>0</v>
      </c>
      <c r="G156" s="70">
        <f t="shared" si="16"/>
        <v>0</v>
      </c>
    </row>
    <row r="157" spans="1:7" ht="13.5" x14ac:dyDescent="0.25">
      <c r="A157" s="65">
        <v>153</v>
      </c>
      <c r="D157" s="80"/>
      <c r="E157" s="68" t="e">
        <f t="shared" si="14"/>
        <v>#DIV/0!</v>
      </c>
      <c r="F157" s="69">
        <f t="shared" si="15"/>
        <v>0</v>
      </c>
      <c r="G157" s="70">
        <f t="shared" si="16"/>
        <v>0</v>
      </c>
    </row>
    <row r="158" spans="1:7" ht="13.5" x14ac:dyDescent="0.25">
      <c r="A158" s="65">
        <v>154</v>
      </c>
      <c r="D158" s="80"/>
      <c r="E158" s="68" t="e">
        <f t="shared" si="14"/>
        <v>#DIV/0!</v>
      </c>
      <c r="F158" s="69">
        <f t="shared" si="15"/>
        <v>0</v>
      </c>
      <c r="G158" s="70">
        <f t="shared" si="16"/>
        <v>0</v>
      </c>
    </row>
    <row r="159" spans="1:7" ht="13.5" x14ac:dyDescent="0.25">
      <c r="A159" s="65">
        <v>155</v>
      </c>
      <c r="D159" s="80"/>
      <c r="E159" s="68" t="e">
        <f t="shared" si="14"/>
        <v>#DIV/0!</v>
      </c>
      <c r="F159" s="69">
        <f t="shared" si="15"/>
        <v>0</v>
      </c>
      <c r="G159" s="70">
        <f t="shared" si="16"/>
        <v>0</v>
      </c>
    </row>
    <row r="160" spans="1:7" ht="13.5" x14ac:dyDescent="0.25">
      <c r="A160" s="65">
        <v>156</v>
      </c>
      <c r="D160" s="80"/>
      <c r="E160" s="68" t="e">
        <f t="shared" si="14"/>
        <v>#DIV/0!</v>
      </c>
      <c r="F160" s="69">
        <f t="shared" si="15"/>
        <v>0</v>
      </c>
      <c r="G160" s="70">
        <f t="shared" si="16"/>
        <v>0</v>
      </c>
    </row>
    <row r="161" spans="1:7" ht="13.5" x14ac:dyDescent="0.25">
      <c r="A161" s="65">
        <v>157</v>
      </c>
      <c r="D161" s="80"/>
      <c r="E161" s="68" t="e">
        <f t="shared" si="14"/>
        <v>#DIV/0!</v>
      </c>
      <c r="F161" s="69">
        <f t="shared" si="15"/>
        <v>0</v>
      </c>
      <c r="G161" s="70">
        <f t="shared" si="16"/>
        <v>0</v>
      </c>
    </row>
    <row r="162" spans="1:7" ht="13.5" x14ac:dyDescent="0.25">
      <c r="A162" s="65">
        <v>158</v>
      </c>
      <c r="D162" s="80"/>
      <c r="E162" s="68" t="e">
        <f t="shared" si="14"/>
        <v>#DIV/0!</v>
      </c>
      <c r="F162" s="69">
        <f t="shared" si="15"/>
        <v>0</v>
      </c>
      <c r="G162" s="70">
        <f t="shared" si="16"/>
        <v>0</v>
      </c>
    </row>
    <row r="163" spans="1:7" ht="13.5" x14ac:dyDescent="0.25">
      <c r="A163" s="65">
        <v>159</v>
      </c>
      <c r="D163" s="80"/>
      <c r="E163" s="68" t="e">
        <f t="shared" si="14"/>
        <v>#DIV/0!</v>
      </c>
      <c r="F163" s="69">
        <f t="shared" si="15"/>
        <v>0</v>
      </c>
      <c r="G163" s="70">
        <f t="shared" si="16"/>
        <v>0</v>
      </c>
    </row>
    <row r="164" spans="1:7" ht="13.5" x14ac:dyDescent="0.25">
      <c r="A164" s="65">
        <v>160</v>
      </c>
      <c r="D164" s="80"/>
      <c r="E164" s="68" t="e">
        <f t="shared" si="14"/>
        <v>#DIV/0!</v>
      </c>
      <c r="F164" s="69">
        <f t="shared" si="15"/>
        <v>0</v>
      </c>
      <c r="G164" s="70">
        <f t="shared" si="16"/>
        <v>0</v>
      </c>
    </row>
    <row r="165" spans="1:7" ht="13.5" x14ac:dyDescent="0.25">
      <c r="A165" s="65">
        <v>161</v>
      </c>
      <c r="D165" s="80"/>
      <c r="E165" s="68" t="e">
        <f t="shared" si="14"/>
        <v>#DIV/0!</v>
      </c>
      <c r="F165" s="69">
        <f t="shared" si="15"/>
        <v>0</v>
      </c>
      <c r="G165" s="70">
        <f t="shared" si="16"/>
        <v>0</v>
      </c>
    </row>
    <row r="166" spans="1:7" ht="13.5" x14ac:dyDescent="0.25">
      <c r="A166" s="65">
        <v>162</v>
      </c>
      <c r="D166" s="80"/>
      <c r="E166" s="68" t="e">
        <f t="shared" si="14"/>
        <v>#DIV/0!</v>
      </c>
      <c r="F166" s="69">
        <f t="shared" si="15"/>
        <v>0</v>
      </c>
      <c r="G166" s="70">
        <f t="shared" si="16"/>
        <v>0</v>
      </c>
    </row>
    <row r="167" spans="1:7" ht="13.5" x14ac:dyDescent="0.25">
      <c r="A167" s="65">
        <v>163</v>
      </c>
      <c r="D167" s="80"/>
      <c r="E167" s="68" t="e">
        <f t="shared" si="14"/>
        <v>#DIV/0!</v>
      </c>
      <c r="F167" s="69">
        <f t="shared" si="15"/>
        <v>0</v>
      </c>
      <c r="G167" s="70">
        <f t="shared" si="16"/>
        <v>0</v>
      </c>
    </row>
    <row r="168" spans="1:7" ht="13.5" x14ac:dyDescent="0.25">
      <c r="A168" s="65">
        <v>164</v>
      </c>
      <c r="D168" s="80"/>
      <c r="E168" s="68" t="e">
        <f t="shared" si="14"/>
        <v>#DIV/0!</v>
      </c>
      <c r="F168" s="69">
        <f t="shared" si="15"/>
        <v>0</v>
      </c>
      <c r="G168" s="70">
        <f t="shared" si="16"/>
        <v>0</v>
      </c>
    </row>
    <row r="169" spans="1:7" ht="13.5" x14ac:dyDescent="0.25">
      <c r="A169" s="65">
        <v>165</v>
      </c>
      <c r="D169" s="80"/>
      <c r="E169" s="68" t="e">
        <f t="shared" si="14"/>
        <v>#DIV/0!</v>
      </c>
      <c r="F169" s="69">
        <f t="shared" si="15"/>
        <v>0</v>
      </c>
      <c r="G169" s="70">
        <f t="shared" si="16"/>
        <v>0</v>
      </c>
    </row>
    <row r="170" spans="1:7" ht="13.5" x14ac:dyDescent="0.25">
      <c r="A170" s="65">
        <v>166</v>
      </c>
      <c r="D170" s="80"/>
      <c r="E170" s="68" t="e">
        <f t="shared" si="14"/>
        <v>#DIV/0!</v>
      </c>
      <c r="F170" s="69">
        <f t="shared" si="15"/>
        <v>0</v>
      </c>
      <c r="G170" s="70">
        <f t="shared" si="16"/>
        <v>0</v>
      </c>
    </row>
    <row r="171" spans="1:7" ht="13.5" x14ac:dyDescent="0.25">
      <c r="A171" s="65">
        <v>167</v>
      </c>
      <c r="D171" s="80"/>
      <c r="E171" s="68" t="e">
        <f t="shared" si="14"/>
        <v>#DIV/0!</v>
      </c>
      <c r="F171" s="69">
        <f t="shared" si="15"/>
        <v>0</v>
      </c>
      <c r="G171" s="70">
        <f t="shared" si="16"/>
        <v>0</v>
      </c>
    </row>
    <row r="172" spans="1:7" ht="13.5" x14ac:dyDescent="0.25">
      <c r="A172" s="65">
        <v>168</v>
      </c>
      <c r="D172" s="80"/>
      <c r="E172" s="68" t="e">
        <f t="shared" si="14"/>
        <v>#DIV/0!</v>
      </c>
      <c r="F172" s="69">
        <f t="shared" si="15"/>
        <v>0</v>
      </c>
      <c r="G172" s="70">
        <f t="shared" si="16"/>
        <v>0</v>
      </c>
    </row>
    <row r="173" spans="1:7" ht="13.5" x14ac:dyDescent="0.25">
      <c r="A173" s="65">
        <v>169</v>
      </c>
      <c r="D173" s="80"/>
      <c r="E173" s="68" t="e">
        <f t="shared" si="14"/>
        <v>#DIV/0!</v>
      </c>
      <c r="F173" s="69">
        <f t="shared" si="15"/>
        <v>0</v>
      </c>
      <c r="G173" s="70">
        <f t="shared" si="16"/>
        <v>0</v>
      </c>
    </row>
    <row r="174" spans="1:7" ht="13.5" x14ac:dyDescent="0.25">
      <c r="A174" s="65">
        <v>170</v>
      </c>
      <c r="D174" s="80"/>
      <c r="E174" s="68" t="e">
        <f t="shared" si="14"/>
        <v>#DIV/0!</v>
      </c>
      <c r="F174" s="69">
        <f t="shared" si="15"/>
        <v>0</v>
      </c>
      <c r="G174" s="70">
        <f t="shared" si="16"/>
        <v>0</v>
      </c>
    </row>
    <row r="175" spans="1:7" ht="13.5" x14ac:dyDescent="0.25">
      <c r="A175" s="65">
        <v>171</v>
      </c>
      <c r="D175" s="80"/>
      <c r="E175" s="68" t="e">
        <f t="shared" si="14"/>
        <v>#DIV/0!</v>
      </c>
      <c r="F175" s="69">
        <f t="shared" si="15"/>
        <v>0</v>
      </c>
      <c r="G175" s="70">
        <f t="shared" si="16"/>
        <v>0</v>
      </c>
    </row>
    <row r="176" spans="1:7" x14ac:dyDescent="0.2">
      <c r="A176" s="65">
        <v>172</v>
      </c>
    </row>
    <row r="177" spans="1:1" x14ac:dyDescent="0.2">
      <c r="A177" s="65">
        <v>173</v>
      </c>
    </row>
    <row r="178" spans="1:1" x14ac:dyDescent="0.2">
      <c r="A178" s="65">
        <v>174</v>
      </c>
    </row>
    <row r="179" spans="1:1" x14ac:dyDescent="0.2">
      <c r="A179" s="65">
        <v>175</v>
      </c>
    </row>
    <row r="180" spans="1:1" x14ac:dyDescent="0.2">
      <c r="A180" s="65">
        <v>176</v>
      </c>
    </row>
    <row r="181" spans="1:1" x14ac:dyDescent="0.2">
      <c r="A181" s="65">
        <v>177</v>
      </c>
    </row>
    <row r="182" spans="1:1" x14ac:dyDescent="0.2">
      <c r="A182" s="65">
        <v>178</v>
      </c>
    </row>
    <row r="183" spans="1:1" x14ac:dyDescent="0.2">
      <c r="A183" s="65">
        <v>179</v>
      </c>
    </row>
    <row r="184" spans="1:1" x14ac:dyDescent="0.2">
      <c r="A184" s="65">
        <v>180</v>
      </c>
    </row>
    <row r="185" spans="1:1" x14ac:dyDescent="0.2">
      <c r="A185" s="65">
        <v>181</v>
      </c>
    </row>
    <row r="186" spans="1:1" x14ac:dyDescent="0.2">
      <c r="A186" s="65">
        <v>182</v>
      </c>
    </row>
    <row r="187" spans="1:1" x14ac:dyDescent="0.2">
      <c r="A187" s="65">
        <v>183</v>
      </c>
    </row>
    <row r="188" spans="1:1" x14ac:dyDescent="0.2">
      <c r="A188" s="65">
        <v>184</v>
      </c>
    </row>
    <row r="189" spans="1:1" x14ac:dyDescent="0.2">
      <c r="A189" s="65">
        <v>185</v>
      </c>
    </row>
    <row r="190" spans="1:1" x14ac:dyDescent="0.2">
      <c r="A190" s="65">
        <v>186</v>
      </c>
    </row>
    <row r="191" spans="1:1" x14ac:dyDescent="0.2">
      <c r="A191" s="65">
        <v>187</v>
      </c>
    </row>
    <row r="192" spans="1:1" x14ac:dyDescent="0.2">
      <c r="A192" s="65">
        <v>188</v>
      </c>
    </row>
    <row r="193" spans="1:1" x14ac:dyDescent="0.2">
      <c r="A193" s="65">
        <v>189</v>
      </c>
    </row>
    <row r="194" spans="1:1" x14ac:dyDescent="0.2">
      <c r="A194" s="65">
        <v>190</v>
      </c>
    </row>
    <row r="195" spans="1:1" x14ac:dyDescent="0.2">
      <c r="A195" s="65">
        <v>191</v>
      </c>
    </row>
    <row r="196" spans="1:1" x14ac:dyDescent="0.2">
      <c r="A196" s="65">
        <v>192</v>
      </c>
    </row>
    <row r="197" spans="1:1" x14ac:dyDescent="0.2">
      <c r="A197" s="65">
        <v>193</v>
      </c>
    </row>
    <row r="198" spans="1:1" x14ac:dyDescent="0.2">
      <c r="A198" s="65">
        <v>194</v>
      </c>
    </row>
    <row r="199" spans="1:1" x14ac:dyDescent="0.2">
      <c r="A199" s="65">
        <v>195</v>
      </c>
    </row>
    <row r="200" spans="1:1" x14ac:dyDescent="0.2">
      <c r="A200" s="65">
        <v>196</v>
      </c>
    </row>
    <row r="201" spans="1:1" x14ac:dyDescent="0.2">
      <c r="A201" s="65">
        <v>197</v>
      </c>
    </row>
    <row r="202" spans="1:1" x14ac:dyDescent="0.2">
      <c r="A202" s="65">
        <v>198</v>
      </c>
    </row>
    <row r="203" spans="1:1" x14ac:dyDescent="0.2">
      <c r="A203" s="65">
        <v>199</v>
      </c>
    </row>
    <row r="204" spans="1:1" x14ac:dyDescent="0.2">
      <c r="A204" s="65">
        <v>200</v>
      </c>
    </row>
    <row r="205" spans="1:1" x14ac:dyDescent="0.2">
      <c r="A205" s="65">
        <v>201</v>
      </c>
    </row>
    <row r="206" spans="1:1" x14ac:dyDescent="0.2">
      <c r="A206" s="65">
        <v>202</v>
      </c>
    </row>
    <row r="207" spans="1:1" x14ac:dyDescent="0.2">
      <c r="A207" s="65">
        <v>203</v>
      </c>
    </row>
    <row r="208" spans="1:1" x14ac:dyDescent="0.2">
      <c r="A208" s="65">
        <v>204</v>
      </c>
    </row>
    <row r="209" spans="1:1" x14ac:dyDescent="0.2">
      <c r="A209" s="65">
        <v>205</v>
      </c>
    </row>
    <row r="210" spans="1:1" x14ac:dyDescent="0.2">
      <c r="A210" s="65">
        <v>206</v>
      </c>
    </row>
    <row r="211" spans="1:1" x14ac:dyDescent="0.2">
      <c r="A211" s="65">
        <v>207</v>
      </c>
    </row>
    <row r="212" spans="1:1" x14ac:dyDescent="0.2">
      <c r="A212" s="65">
        <v>208</v>
      </c>
    </row>
    <row r="213" spans="1:1" x14ac:dyDescent="0.2">
      <c r="A213" s="65">
        <v>209</v>
      </c>
    </row>
    <row r="214" spans="1:1" x14ac:dyDescent="0.2">
      <c r="A214" s="65">
        <v>210</v>
      </c>
    </row>
    <row r="215" spans="1:1" x14ac:dyDescent="0.2">
      <c r="A215" s="65">
        <v>211</v>
      </c>
    </row>
    <row r="216" spans="1:1" x14ac:dyDescent="0.2">
      <c r="A216" s="65">
        <v>212</v>
      </c>
    </row>
    <row r="217" spans="1:1" x14ac:dyDescent="0.2">
      <c r="A217" s="65">
        <v>213</v>
      </c>
    </row>
    <row r="218" spans="1:1" x14ac:dyDescent="0.2">
      <c r="A218" s="65">
        <v>214</v>
      </c>
    </row>
    <row r="219" spans="1:1" x14ac:dyDescent="0.2">
      <c r="A219" s="65">
        <v>215</v>
      </c>
    </row>
    <row r="220" spans="1:1" x14ac:dyDescent="0.2">
      <c r="A220" s="65">
        <v>216</v>
      </c>
    </row>
    <row r="221" spans="1:1" x14ac:dyDescent="0.2">
      <c r="A221" s="65">
        <v>217</v>
      </c>
    </row>
    <row r="222" spans="1:1" x14ac:dyDescent="0.2">
      <c r="A222" s="65">
        <v>218</v>
      </c>
    </row>
    <row r="223" spans="1:1" x14ac:dyDescent="0.2">
      <c r="A223" s="65">
        <v>219</v>
      </c>
    </row>
    <row r="224" spans="1:1" x14ac:dyDescent="0.2">
      <c r="A224" s="65">
        <v>220</v>
      </c>
    </row>
    <row r="225" spans="1:4" x14ac:dyDescent="0.2">
      <c r="A225" s="65">
        <v>221</v>
      </c>
    </row>
    <row r="226" spans="1:4" x14ac:dyDescent="0.2">
      <c r="A226" s="65">
        <v>222</v>
      </c>
    </row>
    <row r="227" spans="1:4" x14ac:dyDescent="0.2">
      <c r="A227" s="65">
        <v>223</v>
      </c>
    </row>
    <row r="228" spans="1:4" x14ac:dyDescent="0.2">
      <c r="A228" s="65">
        <v>224</v>
      </c>
    </row>
    <row r="229" spans="1:4" x14ac:dyDescent="0.2">
      <c r="A229" s="65">
        <v>225</v>
      </c>
    </row>
    <row r="230" spans="1:4" x14ac:dyDescent="0.2">
      <c r="A230" s="65">
        <v>226</v>
      </c>
    </row>
    <row r="231" spans="1:4" x14ac:dyDescent="0.2">
      <c r="A231" s="65">
        <v>227</v>
      </c>
    </row>
    <row r="232" spans="1:4" x14ac:dyDescent="0.2">
      <c r="A232" s="65">
        <v>228</v>
      </c>
    </row>
    <row r="233" spans="1:4" x14ac:dyDescent="0.2">
      <c r="A233" s="65">
        <v>229</v>
      </c>
    </row>
    <row r="234" spans="1:4" ht="23.25" customHeight="1" x14ac:dyDescent="0.25">
      <c r="A234" s="65">
        <v>230</v>
      </c>
      <c r="D234" s="80"/>
    </row>
    <row r="235" spans="1:4" ht="23.25" customHeight="1" x14ac:dyDescent="0.25">
      <c r="A235" s="65">
        <v>231</v>
      </c>
      <c r="D235" s="80"/>
    </row>
    <row r="236" spans="1:4" ht="23.25" customHeight="1" x14ac:dyDescent="0.25">
      <c r="A236" s="65">
        <v>232</v>
      </c>
      <c r="D236" s="80"/>
    </row>
    <row r="237" spans="1:4" ht="23.25" customHeight="1" x14ac:dyDescent="0.25">
      <c r="A237" s="65">
        <v>233</v>
      </c>
      <c r="D237" s="80"/>
    </row>
    <row r="238" spans="1:4" ht="23.25" customHeight="1" x14ac:dyDescent="0.25">
      <c r="A238" s="65">
        <v>234</v>
      </c>
      <c r="D238" s="80"/>
    </row>
    <row r="239" spans="1:4" ht="23.25" customHeight="1" x14ac:dyDescent="0.25">
      <c r="A239" s="65">
        <v>235</v>
      </c>
      <c r="D239" s="80"/>
    </row>
    <row r="240" spans="1:4" ht="23.25" customHeight="1" x14ac:dyDescent="0.25">
      <c r="A240" s="65">
        <v>236</v>
      </c>
      <c r="D240" s="80"/>
    </row>
    <row r="241" spans="1:4" ht="23.25" customHeight="1" x14ac:dyDescent="0.25">
      <c r="A241" s="65">
        <v>237</v>
      </c>
      <c r="D241" s="80"/>
    </row>
    <row r="242" spans="1:4" ht="23.25" customHeight="1" x14ac:dyDescent="0.25">
      <c r="A242" s="65">
        <v>238</v>
      </c>
      <c r="D242" s="80"/>
    </row>
    <row r="243" spans="1:4" ht="23.25" customHeight="1" x14ac:dyDescent="0.25">
      <c r="A243" s="65">
        <v>239</v>
      </c>
      <c r="D243" s="80"/>
    </row>
    <row r="244" spans="1:4" ht="23.25" customHeight="1" x14ac:dyDescent="0.25">
      <c r="A244" s="65">
        <v>240</v>
      </c>
      <c r="D244" s="80"/>
    </row>
    <row r="245" spans="1:4" ht="23.25" customHeight="1" x14ac:dyDescent="0.25">
      <c r="A245" s="65">
        <v>241</v>
      </c>
      <c r="D245" s="80"/>
    </row>
    <row r="246" spans="1:4" ht="23.25" customHeight="1" x14ac:dyDescent="0.25">
      <c r="A246" s="65">
        <v>242</v>
      </c>
      <c r="D246" s="80"/>
    </row>
    <row r="247" spans="1:4" ht="23.25" customHeight="1" x14ac:dyDescent="0.25">
      <c r="A247" s="65">
        <v>243</v>
      </c>
      <c r="D247" s="80"/>
    </row>
    <row r="248" spans="1:4" ht="23.25" customHeight="1" x14ac:dyDescent="0.25">
      <c r="A248" s="65">
        <v>244</v>
      </c>
      <c r="D248" s="80"/>
    </row>
    <row r="249" spans="1:4" ht="23.25" customHeight="1" x14ac:dyDescent="0.25">
      <c r="A249" s="65">
        <v>245</v>
      </c>
      <c r="D249" s="80"/>
    </row>
    <row r="250" spans="1:4" ht="23.25" customHeight="1" x14ac:dyDescent="0.25">
      <c r="A250" s="65">
        <v>246</v>
      </c>
      <c r="D250" s="80"/>
    </row>
    <row r="251" spans="1:4" ht="23.25" customHeight="1" x14ac:dyDescent="0.25">
      <c r="A251" s="65">
        <v>247</v>
      </c>
      <c r="D251" s="80"/>
    </row>
    <row r="252" spans="1:4" ht="23.25" customHeight="1" x14ac:dyDescent="0.25">
      <c r="A252" s="65">
        <v>248</v>
      </c>
      <c r="D252" s="80"/>
    </row>
    <row r="253" spans="1:4" ht="23.25" customHeight="1" x14ac:dyDescent="0.25">
      <c r="A253" s="65">
        <v>249</v>
      </c>
      <c r="D253" s="80"/>
    </row>
    <row r="254" spans="1:4" ht="23.25" customHeight="1" x14ac:dyDescent="0.25">
      <c r="A254" s="65">
        <v>250</v>
      </c>
      <c r="D254" s="80"/>
    </row>
    <row r="255" spans="1:4" ht="23.25" customHeight="1" x14ac:dyDescent="0.25">
      <c r="A255" s="65">
        <v>251</v>
      </c>
      <c r="D255" s="80"/>
    </row>
    <row r="256" spans="1:4" ht="23.25" customHeight="1" x14ac:dyDescent="0.25">
      <c r="A256" s="65">
        <v>252</v>
      </c>
      <c r="D256" s="80"/>
    </row>
    <row r="257" spans="1:4" ht="23.25" customHeight="1" x14ac:dyDescent="0.25">
      <c r="A257" s="65">
        <v>253</v>
      </c>
      <c r="D257" s="80"/>
    </row>
    <row r="258" spans="1:4" ht="23.25" customHeight="1" x14ac:dyDescent="0.25">
      <c r="A258" s="65">
        <v>254</v>
      </c>
      <c r="D258" s="80"/>
    </row>
    <row r="259" spans="1:4" ht="23.25" customHeight="1" x14ac:dyDescent="0.25">
      <c r="A259" s="65">
        <v>255</v>
      </c>
      <c r="D259" s="80"/>
    </row>
    <row r="260" spans="1:4" ht="23.25" customHeight="1" x14ac:dyDescent="0.25">
      <c r="A260" s="65">
        <v>256</v>
      </c>
      <c r="D260" s="80"/>
    </row>
    <row r="261" spans="1:4" ht="23.25" customHeight="1" x14ac:dyDescent="0.25">
      <c r="A261" s="65">
        <v>257</v>
      </c>
      <c r="D261" s="80"/>
    </row>
    <row r="262" spans="1:4" ht="23.25" customHeight="1" x14ac:dyDescent="0.25">
      <c r="A262" s="65">
        <v>258</v>
      </c>
      <c r="D262" s="80"/>
    </row>
    <row r="263" spans="1:4" ht="23.25" customHeight="1" x14ac:dyDescent="0.25">
      <c r="A263" s="65">
        <v>259</v>
      </c>
      <c r="D263" s="80"/>
    </row>
    <row r="264" spans="1:4" ht="23.25" customHeight="1" x14ac:dyDescent="0.25">
      <c r="A264" s="65">
        <v>260</v>
      </c>
      <c r="D264" s="80"/>
    </row>
    <row r="265" spans="1:4" ht="23.25" customHeight="1" x14ac:dyDescent="0.25">
      <c r="A265" s="65">
        <v>261</v>
      </c>
      <c r="D265" s="80"/>
    </row>
    <row r="266" spans="1:4" ht="23.25" customHeight="1" x14ac:dyDescent="0.25">
      <c r="A266" s="65">
        <v>262</v>
      </c>
      <c r="D266" s="80"/>
    </row>
    <row r="267" spans="1:4" ht="23.25" customHeight="1" x14ac:dyDescent="0.25">
      <c r="A267" s="65">
        <v>263</v>
      </c>
      <c r="D267" s="80"/>
    </row>
    <row r="268" spans="1:4" ht="23.25" customHeight="1" x14ac:dyDescent="0.25">
      <c r="A268" s="65">
        <v>264</v>
      </c>
      <c r="D268" s="80"/>
    </row>
    <row r="269" spans="1:4" ht="23.25" customHeight="1" x14ac:dyDescent="0.25">
      <c r="A269" s="65">
        <v>265</v>
      </c>
      <c r="D269" s="80"/>
    </row>
    <row r="270" spans="1:4" ht="23.25" customHeight="1" x14ac:dyDescent="0.25">
      <c r="A270" s="65">
        <v>266</v>
      </c>
      <c r="D270" s="80"/>
    </row>
    <row r="271" spans="1:4" ht="23.25" customHeight="1" x14ac:dyDescent="0.25">
      <c r="A271" s="65">
        <v>267</v>
      </c>
      <c r="D271" s="80"/>
    </row>
    <row r="272" spans="1:4" ht="23.25" customHeight="1" x14ac:dyDescent="0.25">
      <c r="A272" s="65">
        <v>268</v>
      </c>
      <c r="D272" s="80"/>
    </row>
    <row r="273" spans="1:4" ht="23.25" customHeight="1" x14ac:dyDescent="0.25">
      <c r="A273" s="65">
        <v>269</v>
      </c>
      <c r="D273" s="80"/>
    </row>
    <row r="274" spans="1:4" ht="23.25" customHeight="1" x14ac:dyDescent="0.25">
      <c r="A274" s="65">
        <v>270</v>
      </c>
      <c r="D274" s="80"/>
    </row>
    <row r="275" spans="1:4" ht="23.25" customHeight="1" x14ac:dyDescent="0.25">
      <c r="A275" s="65">
        <v>271</v>
      </c>
      <c r="D275" s="80"/>
    </row>
    <row r="276" spans="1:4" ht="23.25" customHeight="1" x14ac:dyDescent="0.25">
      <c r="A276" s="65">
        <v>272</v>
      </c>
      <c r="D276" s="80"/>
    </row>
    <row r="277" spans="1:4" ht="23.25" customHeight="1" x14ac:dyDescent="0.25">
      <c r="A277" s="65">
        <v>273</v>
      </c>
      <c r="D277" s="80"/>
    </row>
    <row r="278" spans="1:4" ht="23.25" customHeight="1" x14ac:dyDescent="0.25">
      <c r="A278" s="65">
        <v>274</v>
      </c>
      <c r="D278" s="80"/>
    </row>
    <row r="279" spans="1:4" ht="23.25" customHeight="1" x14ac:dyDescent="0.25">
      <c r="A279" s="65">
        <v>275</v>
      </c>
      <c r="D279" s="80"/>
    </row>
    <row r="280" spans="1:4" ht="23.25" customHeight="1" x14ac:dyDescent="0.25">
      <c r="A280" s="65">
        <v>276</v>
      </c>
      <c r="D280" s="80"/>
    </row>
    <row r="281" spans="1:4" ht="23.25" customHeight="1" x14ac:dyDescent="0.25">
      <c r="A281" s="65">
        <v>277</v>
      </c>
      <c r="D281" s="80"/>
    </row>
    <row r="282" spans="1:4" ht="23.25" customHeight="1" x14ac:dyDescent="0.25">
      <c r="A282" s="65">
        <v>278</v>
      </c>
      <c r="D282" s="80"/>
    </row>
    <row r="283" spans="1:4" ht="23.25" customHeight="1" x14ac:dyDescent="0.25">
      <c r="A283" s="65">
        <v>279</v>
      </c>
      <c r="D283" s="80"/>
    </row>
    <row r="284" spans="1:4" ht="23.25" customHeight="1" x14ac:dyDescent="0.25">
      <c r="A284" s="65">
        <v>280</v>
      </c>
      <c r="D284" s="80"/>
    </row>
    <row r="285" spans="1:4" ht="23.25" customHeight="1" x14ac:dyDescent="0.25">
      <c r="A285" s="65">
        <v>281</v>
      </c>
      <c r="D285" s="80"/>
    </row>
    <row r="286" spans="1:4" ht="23.25" customHeight="1" x14ac:dyDescent="0.25">
      <c r="A286" s="65">
        <v>282</v>
      </c>
      <c r="D286" s="80"/>
    </row>
    <row r="287" spans="1:4" x14ac:dyDescent="0.2">
      <c r="A287" s="65">
        <v>283</v>
      </c>
    </row>
    <row r="288" spans="1:4" x14ac:dyDescent="0.2">
      <c r="A288" s="65">
        <v>284</v>
      </c>
    </row>
    <row r="289" spans="1:1" x14ac:dyDescent="0.2">
      <c r="A289" s="65">
        <v>285</v>
      </c>
    </row>
    <row r="290" spans="1:1" x14ac:dyDescent="0.2">
      <c r="A290" s="65">
        <v>286</v>
      </c>
    </row>
    <row r="291" spans="1:1" x14ac:dyDescent="0.2">
      <c r="A291" s="65">
        <v>287</v>
      </c>
    </row>
    <row r="292" spans="1:1" x14ac:dyDescent="0.2">
      <c r="A292" s="65">
        <v>288</v>
      </c>
    </row>
    <row r="293" spans="1:1" x14ac:dyDescent="0.2">
      <c r="A293" s="65">
        <v>289</v>
      </c>
    </row>
    <row r="294" spans="1:1" x14ac:dyDescent="0.2">
      <c r="A294" s="65">
        <v>290</v>
      </c>
    </row>
    <row r="295" spans="1:1" x14ac:dyDescent="0.2">
      <c r="A295" s="65">
        <v>291</v>
      </c>
    </row>
    <row r="296" spans="1:1" x14ac:dyDescent="0.2">
      <c r="A296" s="65">
        <v>292</v>
      </c>
    </row>
    <row r="297" spans="1:1" x14ac:dyDescent="0.2">
      <c r="A297" s="65">
        <v>293</v>
      </c>
    </row>
    <row r="298" spans="1:1" x14ac:dyDescent="0.2">
      <c r="A298" s="65">
        <v>294</v>
      </c>
    </row>
    <row r="299" spans="1:1" x14ac:dyDescent="0.2">
      <c r="A299" s="65">
        <v>295</v>
      </c>
    </row>
    <row r="300" spans="1:1" x14ac:dyDescent="0.2">
      <c r="A300" s="65">
        <v>296</v>
      </c>
    </row>
    <row r="301" spans="1:1" x14ac:dyDescent="0.2">
      <c r="A301" s="65">
        <v>297</v>
      </c>
    </row>
    <row r="302" spans="1:1" x14ac:dyDescent="0.2">
      <c r="A302" s="65">
        <v>298</v>
      </c>
    </row>
    <row r="303" spans="1:1" x14ac:dyDescent="0.2">
      <c r="A303" s="65">
        <v>299</v>
      </c>
    </row>
    <row r="304" spans="1:1" x14ac:dyDescent="0.2">
      <c r="A304" s="65">
        <v>300</v>
      </c>
    </row>
    <row r="305" spans="1:1" x14ac:dyDescent="0.2">
      <c r="A305" s="65">
        <v>301</v>
      </c>
    </row>
    <row r="306" spans="1:1" x14ac:dyDescent="0.2">
      <c r="A306" s="65">
        <v>302</v>
      </c>
    </row>
    <row r="307" spans="1:1" x14ac:dyDescent="0.2">
      <c r="A307" s="65">
        <v>303</v>
      </c>
    </row>
    <row r="308" spans="1:1" x14ac:dyDescent="0.2">
      <c r="A308" s="65">
        <v>304</v>
      </c>
    </row>
    <row r="309" spans="1:1" x14ac:dyDescent="0.2">
      <c r="A309" s="65">
        <v>305</v>
      </c>
    </row>
    <row r="310" spans="1:1" x14ac:dyDescent="0.2">
      <c r="A310" s="65">
        <v>306</v>
      </c>
    </row>
    <row r="311" spans="1:1" x14ac:dyDescent="0.2">
      <c r="A311" s="65">
        <v>307</v>
      </c>
    </row>
    <row r="312" spans="1:1" x14ac:dyDescent="0.2">
      <c r="A312" s="65">
        <v>308</v>
      </c>
    </row>
    <row r="313" spans="1:1" x14ac:dyDescent="0.2">
      <c r="A313" s="65">
        <v>309</v>
      </c>
    </row>
    <row r="314" spans="1:1" x14ac:dyDescent="0.2">
      <c r="A314" s="65">
        <v>310</v>
      </c>
    </row>
    <row r="315" spans="1:1" x14ac:dyDescent="0.2">
      <c r="A315" s="65">
        <v>311</v>
      </c>
    </row>
    <row r="316" spans="1:1" x14ac:dyDescent="0.2">
      <c r="A316" s="65">
        <v>312</v>
      </c>
    </row>
    <row r="317" spans="1:1" x14ac:dyDescent="0.2">
      <c r="A317" s="65">
        <v>313</v>
      </c>
    </row>
    <row r="318" spans="1:1" x14ac:dyDescent="0.2">
      <c r="A318" s="65">
        <v>314</v>
      </c>
    </row>
    <row r="319" spans="1:1" x14ac:dyDescent="0.2">
      <c r="A319" s="65">
        <v>315</v>
      </c>
    </row>
    <row r="320" spans="1:1" x14ac:dyDescent="0.2">
      <c r="A320" s="65">
        <v>316</v>
      </c>
    </row>
    <row r="321" spans="1:1" x14ac:dyDescent="0.2">
      <c r="A321" s="65">
        <v>317</v>
      </c>
    </row>
    <row r="322" spans="1:1" x14ac:dyDescent="0.2">
      <c r="A322" s="65">
        <v>318</v>
      </c>
    </row>
    <row r="323" spans="1:1" x14ac:dyDescent="0.2">
      <c r="A323" s="65">
        <v>319</v>
      </c>
    </row>
    <row r="324" spans="1:1" x14ac:dyDescent="0.2">
      <c r="A324" s="65">
        <v>320</v>
      </c>
    </row>
    <row r="325" spans="1:1" x14ac:dyDescent="0.2">
      <c r="A325" s="65">
        <v>321</v>
      </c>
    </row>
    <row r="326" spans="1:1" x14ac:dyDescent="0.2">
      <c r="A326" s="65">
        <v>322</v>
      </c>
    </row>
    <row r="327" spans="1:1" x14ac:dyDescent="0.2">
      <c r="A327" s="65">
        <v>323</v>
      </c>
    </row>
    <row r="328" spans="1:1" x14ac:dyDescent="0.2">
      <c r="A328" s="65">
        <v>324</v>
      </c>
    </row>
    <row r="329" spans="1:1" x14ac:dyDescent="0.2">
      <c r="A329" s="65">
        <v>325</v>
      </c>
    </row>
    <row r="330" spans="1:1" x14ac:dyDescent="0.2">
      <c r="A330" s="65">
        <v>326</v>
      </c>
    </row>
    <row r="331" spans="1:1" x14ac:dyDescent="0.2">
      <c r="A331" s="65">
        <v>327</v>
      </c>
    </row>
    <row r="332" spans="1:1" x14ac:dyDescent="0.2">
      <c r="A332" s="65">
        <v>328</v>
      </c>
    </row>
    <row r="333" spans="1:1" x14ac:dyDescent="0.2">
      <c r="A333" s="65">
        <v>329</v>
      </c>
    </row>
    <row r="334" spans="1:1" x14ac:dyDescent="0.2">
      <c r="A334" s="65">
        <v>330</v>
      </c>
    </row>
    <row r="335" spans="1:1" x14ac:dyDescent="0.2">
      <c r="A335" s="65">
        <v>331</v>
      </c>
    </row>
    <row r="336" spans="1:1" x14ac:dyDescent="0.2">
      <c r="A336" s="65">
        <v>332</v>
      </c>
    </row>
    <row r="337" spans="1:1" x14ac:dyDescent="0.2">
      <c r="A337" s="65">
        <v>333</v>
      </c>
    </row>
    <row r="338" spans="1:1" x14ac:dyDescent="0.2">
      <c r="A338" s="65">
        <v>334</v>
      </c>
    </row>
    <row r="339" spans="1:1" x14ac:dyDescent="0.2">
      <c r="A339" s="65">
        <v>335</v>
      </c>
    </row>
    <row r="340" spans="1:1" x14ac:dyDescent="0.2">
      <c r="A340" s="65">
        <v>336</v>
      </c>
    </row>
    <row r="341" spans="1:1" x14ac:dyDescent="0.2">
      <c r="A341" s="65">
        <v>337</v>
      </c>
    </row>
    <row r="342" spans="1:1" x14ac:dyDescent="0.2">
      <c r="A342" s="65">
        <v>338</v>
      </c>
    </row>
    <row r="343" spans="1:1" x14ac:dyDescent="0.2">
      <c r="A343" s="65">
        <v>339</v>
      </c>
    </row>
    <row r="344" spans="1:1" x14ac:dyDescent="0.2">
      <c r="A344" s="65">
        <v>340</v>
      </c>
    </row>
    <row r="345" spans="1:1" x14ac:dyDescent="0.2">
      <c r="A345" s="65">
        <v>341</v>
      </c>
    </row>
    <row r="346" spans="1:1" x14ac:dyDescent="0.2">
      <c r="A346" s="65">
        <v>342</v>
      </c>
    </row>
    <row r="347" spans="1:1" x14ac:dyDescent="0.2">
      <c r="A347" s="65">
        <v>343</v>
      </c>
    </row>
    <row r="348" spans="1:1" x14ac:dyDescent="0.2">
      <c r="A348" s="65">
        <v>344</v>
      </c>
    </row>
    <row r="349" spans="1:1" x14ac:dyDescent="0.2">
      <c r="A349" s="65">
        <v>345</v>
      </c>
    </row>
    <row r="350" spans="1:1" x14ac:dyDescent="0.2">
      <c r="A350" s="65">
        <v>346</v>
      </c>
    </row>
    <row r="351" spans="1:1" x14ac:dyDescent="0.2">
      <c r="A351" s="65">
        <v>347</v>
      </c>
    </row>
    <row r="352" spans="1:1" x14ac:dyDescent="0.2">
      <c r="A352" s="65">
        <v>348</v>
      </c>
    </row>
    <row r="353" spans="1:1" x14ac:dyDescent="0.2">
      <c r="A353" s="65">
        <v>349</v>
      </c>
    </row>
    <row r="354" spans="1:1" x14ac:dyDescent="0.2">
      <c r="A354" s="65">
        <v>350</v>
      </c>
    </row>
    <row r="355" spans="1:1" x14ac:dyDescent="0.2">
      <c r="A355" s="65">
        <v>351</v>
      </c>
    </row>
    <row r="356" spans="1:1" x14ac:dyDescent="0.2">
      <c r="A356" s="65">
        <v>352</v>
      </c>
    </row>
    <row r="357" spans="1:1" x14ac:dyDescent="0.2">
      <c r="A357" s="65">
        <v>353</v>
      </c>
    </row>
    <row r="358" spans="1:1" x14ac:dyDescent="0.2">
      <c r="A358" s="65">
        <v>354</v>
      </c>
    </row>
    <row r="359" spans="1:1" x14ac:dyDescent="0.2">
      <c r="A359" s="65">
        <v>355</v>
      </c>
    </row>
    <row r="360" spans="1:1" x14ac:dyDescent="0.2">
      <c r="A360" s="65">
        <v>356</v>
      </c>
    </row>
    <row r="361" spans="1:1" x14ac:dyDescent="0.2">
      <c r="A361" s="65">
        <v>357</v>
      </c>
    </row>
    <row r="362" spans="1:1" x14ac:dyDescent="0.2">
      <c r="A362" s="65">
        <v>358</v>
      </c>
    </row>
    <row r="363" spans="1:1" x14ac:dyDescent="0.2">
      <c r="A363" s="65">
        <v>359</v>
      </c>
    </row>
    <row r="364" spans="1:1" x14ac:dyDescent="0.2">
      <c r="A364" s="65">
        <v>360</v>
      </c>
    </row>
  </sheetData>
  <sortState xmlns:xlrd2="http://schemas.microsoft.com/office/spreadsheetml/2017/richdata2" ref="B3:M52">
    <sortCondition descending="1" ref="E4:E52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9"/>
  <sheetViews>
    <sheetView workbookViewId="0">
      <selection activeCell="G27" sqref="G27"/>
    </sheetView>
  </sheetViews>
  <sheetFormatPr baseColWidth="10" defaultColWidth="11.42578125" defaultRowHeight="12.75" x14ac:dyDescent="0.2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 x14ac:dyDescent="0.25">
      <c r="A1" s="175" t="s">
        <v>524</v>
      </c>
      <c r="B1" s="176"/>
      <c r="C1" s="176"/>
      <c r="D1" s="176"/>
      <c r="E1" s="176"/>
      <c r="F1" s="176"/>
      <c r="G1" s="176"/>
      <c r="H1" s="176"/>
    </row>
    <row r="3" spans="1:8" x14ac:dyDescent="0.2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 x14ac:dyDescent="0.2">
      <c r="A4" s="174" t="s">
        <v>7</v>
      </c>
      <c r="B4" s="129">
        <v>13</v>
      </c>
      <c r="C4" s="129">
        <v>1</v>
      </c>
      <c r="D4" s="130" t="str">
        <f>'Tableaux 4e'!$B$7</f>
        <v>A1  Collège Saint-Charles-Garnier A</v>
      </c>
      <c r="E4" s="131">
        <v>380</v>
      </c>
      <c r="F4" s="131" t="s">
        <v>8</v>
      </c>
      <c r="G4" s="131">
        <v>365</v>
      </c>
      <c r="H4" s="134" t="str">
        <f>'Tableaux 4e'!$B$8</f>
        <v>A2  Collège Trinité</v>
      </c>
    </row>
    <row r="5" spans="1:8" x14ac:dyDescent="0.2">
      <c r="A5" s="174"/>
      <c r="B5" s="129">
        <v>14</v>
      </c>
      <c r="C5" s="129">
        <v>2</v>
      </c>
      <c r="D5" s="130" t="str">
        <f>'Tableaux 4e'!$B$9</f>
        <v>A3  Collège Jean-Eudes C</v>
      </c>
      <c r="E5" s="131">
        <v>575</v>
      </c>
      <c r="F5" s="131" t="s">
        <v>8</v>
      </c>
      <c r="G5" s="131">
        <v>265</v>
      </c>
      <c r="H5" s="134" t="str">
        <f>'Tableaux 4e'!$B$10</f>
        <v>A4  É.S. de l'Île</v>
      </c>
    </row>
    <row r="6" spans="1:8" x14ac:dyDescent="0.2">
      <c r="A6" s="174"/>
      <c r="B6" s="129">
        <v>15</v>
      </c>
      <c r="C6" s="129">
        <v>3</v>
      </c>
      <c r="D6" s="130" t="str">
        <f>'Tableaux 4e'!$B$16</f>
        <v>B1  Collège Jean-de-Brébeuf A</v>
      </c>
      <c r="E6" s="131">
        <v>385</v>
      </c>
      <c r="F6" s="131" t="s">
        <v>8</v>
      </c>
      <c r="G6" s="131">
        <v>355</v>
      </c>
      <c r="H6" s="134" t="str">
        <f>'Tableaux 4e'!$B$17</f>
        <v>B2  Collège Mont-Saint-Louis A</v>
      </c>
    </row>
    <row r="7" spans="1:8" x14ac:dyDescent="0.2">
      <c r="A7" s="174"/>
      <c r="B7" s="129">
        <v>16</v>
      </c>
      <c r="C7" s="129">
        <v>4</v>
      </c>
      <c r="D7" s="130" t="str">
        <f>'Tableaux 4e'!$B$18</f>
        <v>B3  É.S. Mitchell-Montcalm B</v>
      </c>
      <c r="E7" s="131">
        <v>280</v>
      </c>
      <c r="F7" s="131" t="s">
        <v>8</v>
      </c>
      <c r="G7" s="131">
        <v>430</v>
      </c>
      <c r="H7" s="134" t="str">
        <f>'Tableaux 4e'!$B$19</f>
        <v>B4  Collège Durocher Saint-Lambert</v>
      </c>
    </row>
    <row r="8" spans="1:8" x14ac:dyDescent="0.2">
      <c r="A8" s="173" t="s">
        <v>9</v>
      </c>
      <c r="B8" s="129">
        <v>13</v>
      </c>
      <c r="C8" s="129">
        <v>5</v>
      </c>
      <c r="D8" s="130" t="str">
        <f>'Tableaux 4e'!$B$7</f>
        <v>A1  Collège Saint-Charles-Garnier A</v>
      </c>
      <c r="E8" s="131">
        <v>310</v>
      </c>
      <c r="F8" s="131" t="s">
        <v>8</v>
      </c>
      <c r="G8" s="131">
        <v>400</v>
      </c>
      <c r="H8" s="134" t="str">
        <f>'Tableaux 4e'!$B$9</f>
        <v>A3  Collège Jean-Eudes C</v>
      </c>
    </row>
    <row r="9" spans="1:8" x14ac:dyDescent="0.2">
      <c r="A9" s="174"/>
      <c r="B9" s="129">
        <v>14</v>
      </c>
      <c r="C9" s="129">
        <v>6</v>
      </c>
      <c r="D9" s="130" t="str">
        <f>'Tableaux 4e'!$B$8</f>
        <v>A2  Collège Trinité</v>
      </c>
      <c r="E9" s="131">
        <v>480</v>
      </c>
      <c r="F9" s="131" t="s">
        <v>8</v>
      </c>
      <c r="G9" s="131">
        <v>295</v>
      </c>
      <c r="H9" s="134" t="str">
        <f>'Tableaux 4e'!$B$10</f>
        <v>A4  É.S. de l'Île</v>
      </c>
    </row>
    <row r="10" spans="1:8" x14ac:dyDescent="0.2">
      <c r="A10" s="174"/>
      <c r="B10" s="129">
        <v>15</v>
      </c>
      <c r="C10" s="129">
        <v>7</v>
      </c>
      <c r="D10" s="130" t="str">
        <f>'Tableaux 4e'!$B$16</f>
        <v>B1  Collège Jean-de-Brébeuf A</v>
      </c>
      <c r="E10" s="131">
        <v>540</v>
      </c>
      <c r="F10" s="131" t="s">
        <v>8</v>
      </c>
      <c r="G10" s="131">
        <v>160</v>
      </c>
      <c r="H10" s="134" t="str">
        <f>'Tableaux 4e'!$B$18</f>
        <v>B3  É.S. Mitchell-Montcalm B</v>
      </c>
    </row>
    <row r="11" spans="1:8" x14ac:dyDescent="0.2">
      <c r="A11" s="174"/>
      <c r="B11" s="129">
        <v>16</v>
      </c>
      <c r="C11" s="129">
        <v>8</v>
      </c>
      <c r="D11" s="130" t="str">
        <f>'Tableaux 4e'!$B$17</f>
        <v>B2  Collège Mont-Saint-Louis A</v>
      </c>
      <c r="E11" s="131">
        <v>325</v>
      </c>
      <c r="F11" s="131" t="s">
        <v>8</v>
      </c>
      <c r="G11" s="131">
        <v>340</v>
      </c>
      <c r="H11" s="134" t="str">
        <f>'Tableaux 4e'!$B$19</f>
        <v>B4  Collège Durocher Saint-Lambert</v>
      </c>
    </row>
    <row r="12" spans="1:8" x14ac:dyDescent="0.2">
      <c r="A12" s="173" t="s">
        <v>10</v>
      </c>
      <c r="B12" s="129">
        <v>13</v>
      </c>
      <c r="C12" s="129">
        <v>9</v>
      </c>
      <c r="D12" s="130" t="str">
        <f>'Tableaux 4e'!$B$7</f>
        <v>A1  Collège Saint-Charles-Garnier A</v>
      </c>
      <c r="E12" s="131">
        <v>365</v>
      </c>
      <c r="F12" s="131" t="s">
        <v>8</v>
      </c>
      <c r="G12" s="131">
        <v>240</v>
      </c>
      <c r="H12" s="134" t="str">
        <f>'Tableaux 4e'!$B$10</f>
        <v>A4  É.S. de l'Île</v>
      </c>
    </row>
    <row r="13" spans="1:8" x14ac:dyDescent="0.2">
      <c r="A13" s="174"/>
      <c r="B13" s="129">
        <v>14</v>
      </c>
      <c r="C13" s="129">
        <v>10</v>
      </c>
      <c r="D13" s="130" t="str">
        <f>'Tableaux 4e'!$B$8</f>
        <v>A2  Collège Trinité</v>
      </c>
      <c r="E13" s="131">
        <v>215</v>
      </c>
      <c r="F13" s="131" t="s">
        <v>8</v>
      </c>
      <c r="G13" s="131">
        <v>465</v>
      </c>
      <c r="H13" s="134" t="str">
        <f>'Tableaux 4e'!$B$9</f>
        <v>A3  Collège Jean-Eudes C</v>
      </c>
    </row>
    <row r="14" spans="1:8" x14ac:dyDescent="0.2">
      <c r="A14" s="174"/>
      <c r="B14" s="129">
        <v>15</v>
      </c>
      <c r="C14" s="129">
        <v>11</v>
      </c>
      <c r="D14" s="130" t="str">
        <f>'Tableaux 4e'!$B$16</f>
        <v>B1  Collège Jean-de-Brébeuf A</v>
      </c>
      <c r="E14" s="131">
        <v>445</v>
      </c>
      <c r="F14" s="131" t="s">
        <v>8</v>
      </c>
      <c r="G14" s="131">
        <v>245</v>
      </c>
      <c r="H14" s="134" t="str">
        <f>'Tableaux 4e'!$B$19</f>
        <v>B4  Collège Durocher Saint-Lambert</v>
      </c>
    </row>
    <row r="15" spans="1:8" x14ac:dyDescent="0.2">
      <c r="A15" s="174"/>
      <c r="B15" s="129">
        <v>16</v>
      </c>
      <c r="C15" s="129">
        <v>12</v>
      </c>
      <c r="D15" s="130" t="str">
        <f>'Tableaux 4e'!$B$17</f>
        <v>B2  Collège Mont-Saint-Louis A</v>
      </c>
      <c r="E15" s="131">
        <v>550</v>
      </c>
      <c r="F15" s="131" t="s">
        <v>8</v>
      </c>
      <c r="G15" s="131">
        <v>130</v>
      </c>
      <c r="H15" s="134" t="str">
        <f>'Tableaux 4e'!$B$18</f>
        <v>B3  É.S. Mitchell-Montcalm B</v>
      </c>
    </row>
    <row r="16" spans="1:8" x14ac:dyDescent="0.2">
      <c r="A16" s="173" t="s">
        <v>525</v>
      </c>
      <c r="B16" s="129">
        <v>19</v>
      </c>
      <c r="C16" s="129">
        <v>13</v>
      </c>
      <c r="D16" s="132" t="str">
        <f>'Pyramide 4e'!$G$5</f>
        <v>1A  Collège Jean-Eudes C</v>
      </c>
      <c r="E16" s="131">
        <v>475</v>
      </c>
      <c r="F16" s="131" t="s">
        <v>8</v>
      </c>
      <c r="G16" s="131">
        <v>255</v>
      </c>
      <c r="H16" s="133" t="str">
        <f>'Pyramide 4e'!$G$11</f>
        <v>4B  É.S. Mitchell-Montcalm B</v>
      </c>
    </row>
    <row r="17" spans="1:8" x14ac:dyDescent="0.2">
      <c r="A17" s="174"/>
      <c r="B17" s="129">
        <v>20</v>
      </c>
      <c r="C17" s="129">
        <v>14</v>
      </c>
      <c r="D17" s="132" t="str">
        <f>'Pyramide 4e'!$G$15</f>
        <v>2B  Collège Durocher Saint-Lambert</v>
      </c>
      <c r="E17" s="131">
        <v>340</v>
      </c>
      <c r="F17" s="131" t="s">
        <v>8</v>
      </c>
      <c r="G17" s="131">
        <v>315</v>
      </c>
      <c r="H17" s="133" t="str">
        <f>'Pyramide 4e'!$G$21</f>
        <v>3A  Collège Trinité</v>
      </c>
    </row>
    <row r="18" spans="1:8" x14ac:dyDescent="0.2">
      <c r="A18" s="174"/>
      <c r="B18" s="129">
        <v>21</v>
      </c>
      <c r="C18" s="129">
        <v>15</v>
      </c>
      <c r="D18" s="132" t="str">
        <f>'Pyramide 4e'!$G$25</f>
        <v>1B  Collège Jean-de-Brébeuf A</v>
      </c>
      <c r="E18" s="131">
        <v>535</v>
      </c>
      <c r="F18" s="131" t="s">
        <v>8</v>
      </c>
      <c r="G18" s="131">
        <v>225</v>
      </c>
      <c r="H18" s="133" t="str">
        <f>'Pyramide 4e'!$G$31</f>
        <v>4A  É.S. de l'Île</v>
      </c>
    </row>
    <row r="19" spans="1:8" x14ac:dyDescent="0.2">
      <c r="A19" s="174"/>
      <c r="B19" s="129">
        <v>22</v>
      </c>
      <c r="C19" s="129">
        <v>16</v>
      </c>
      <c r="D19" s="132" t="str">
        <f>'Pyramide 4e'!$G$35</f>
        <v>2A  Collège Saint-Charles-Garnier A</v>
      </c>
      <c r="E19" s="131">
        <v>400</v>
      </c>
      <c r="F19" s="131" t="s">
        <v>8</v>
      </c>
      <c r="G19" s="131">
        <v>350</v>
      </c>
      <c r="H19" s="133" t="str">
        <f>'Pyramide 4e'!$G$41</f>
        <v>3B  Collège Mont-Saint-Louis A</v>
      </c>
    </row>
    <row r="20" spans="1:8" x14ac:dyDescent="0.2">
      <c r="A20" s="173" t="s">
        <v>12</v>
      </c>
      <c r="B20" s="129">
        <v>19</v>
      </c>
      <c r="C20" s="129">
        <v>17</v>
      </c>
      <c r="D20" s="132" t="str">
        <f>'Pyramide 4e'!$I$8</f>
        <v>G13  Collège Jean-Eudes C</v>
      </c>
      <c r="E20" s="131">
        <v>365</v>
      </c>
      <c r="F20" s="131" t="s">
        <v>8</v>
      </c>
      <c r="G20" s="131">
        <v>355</v>
      </c>
      <c r="H20" s="135" t="str">
        <f>'Pyramide 4e'!$I$18</f>
        <v>G14  Collège Durocher Saint-Lambert</v>
      </c>
    </row>
    <row r="21" spans="1:8" x14ac:dyDescent="0.2">
      <c r="A21" s="174"/>
      <c r="B21" s="129">
        <v>20</v>
      </c>
      <c r="C21" s="129">
        <v>18</v>
      </c>
      <c r="D21" s="132" t="str">
        <f>'Pyramide 4e'!$I$28</f>
        <v>G15  Collège Jean-de-Brébeuf A</v>
      </c>
      <c r="E21" s="131">
        <v>430</v>
      </c>
      <c r="F21" s="131" t="s">
        <v>8</v>
      </c>
      <c r="G21" s="131">
        <v>315</v>
      </c>
      <c r="H21" s="135" t="str">
        <f>'Pyramide 4e'!$I$38</f>
        <v>G16  Collège Saint-Charles-Garnier A</v>
      </c>
    </row>
    <row r="22" spans="1:8" x14ac:dyDescent="0.2">
      <c r="A22" s="174"/>
      <c r="B22" s="129">
        <v>21</v>
      </c>
      <c r="C22" s="129">
        <v>19</v>
      </c>
      <c r="D22" s="132" t="str">
        <f>'Pyramide 4e'!$E$8</f>
        <v>P13  É.S. Mitchell-Montcalm B</v>
      </c>
      <c r="E22" s="131">
        <v>225</v>
      </c>
      <c r="F22" s="131" t="s">
        <v>8</v>
      </c>
      <c r="G22" s="131">
        <v>420</v>
      </c>
      <c r="H22" s="135" t="str">
        <f>'Pyramide 4e'!$E$18</f>
        <v>P14  Collège Trinité</v>
      </c>
    </row>
    <row r="23" spans="1:8" x14ac:dyDescent="0.2">
      <c r="A23" s="174"/>
      <c r="B23" s="129">
        <v>22</v>
      </c>
      <c r="C23" s="129">
        <v>20</v>
      </c>
      <c r="D23" s="132" t="str">
        <f>'Pyramide 4e'!$E$28</f>
        <v>P15  É.S. de l'Île</v>
      </c>
      <c r="E23" s="131">
        <v>210</v>
      </c>
      <c r="F23" s="131" t="s">
        <v>8</v>
      </c>
      <c r="G23" s="131">
        <v>475</v>
      </c>
      <c r="H23" s="135" t="str">
        <f>'Pyramide 4e'!$E$38</f>
        <v>P16  Collège Mont-Saint-Louis A</v>
      </c>
    </row>
    <row r="24" spans="1:8" x14ac:dyDescent="0.2">
      <c r="A24" s="173" t="s">
        <v>526</v>
      </c>
      <c r="B24" s="129">
        <v>1</v>
      </c>
      <c r="C24" s="129">
        <v>21</v>
      </c>
      <c r="D24" s="132" t="str">
        <f>'Pyramide 4e'!$L$8</f>
        <v>G17  Collège Jean-Eudes C</v>
      </c>
      <c r="E24" s="131">
        <v>280</v>
      </c>
      <c r="F24" s="131" t="s">
        <v>8</v>
      </c>
      <c r="G24" s="131">
        <v>330</v>
      </c>
      <c r="H24" s="135" t="str">
        <f>'Pyramide 4e'!$L$18</f>
        <v>G18  Collège Jean-de-Brébeuf A</v>
      </c>
    </row>
    <row r="25" spans="1:8" x14ac:dyDescent="0.2">
      <c r="A25" s="174"/>
      <c r="B25" s="129">
        <v>2</v>
      </c>
      <c r="C25" s="129">
        <v>22</v>
      </c>
      <c r="D25" s="132" t="str">
        <f>'Pyramide 4e'!$L$28</f>
        <v>P17  Collège Duorcher Saint-Lambert</v>
      </c>
      <c r="E25" s="131">
        <v>440</v>
      </c>
      <c r="F25" s="131" t="s">
        <v>8</v>
      </c>
      <c r="G25" s="131">
        <v>285</v>
      </c>
      <c r="H25" s="135" t="str">
        <f>'Pyramide 4e'!$L$38</f>
        <v>P18  Collège Saint-Charles-Garnier A</v>
      </c>
    </row>
    <row r="26" spans="1:8" x14ac:dyDescent="0.2">
      <c r="A26" s="174"/>
      <c r="B26" s="129">
        <v>3</v>
      </c>
      <c r="C26" s="129">
        <v>23</v>
      </c>
      <c r="D26" s="132" t="str">
        <f>'Pyramide 4e'!$B$8</f>
        <v>G19  Collège Trinité</v>
      </c>
      <c r="E26" s="131">
        <v>365</v>
      </c>
      <c r="F26" s="131" t="s">
        <v>8</v>
      </c>
      <c r="G26" s="131">
        <v>370</v>
      </c>
      <c r="H26" s="135" t="str">
        <f>'Pyramide 4e'!$B$18</f>
        <v>G20    Collège Mont-Saint-Louis A</v>
      </c>
    </row>
    <row r="27" spans="1:8" x14ac:dyDescent="0.2">
      <c r="A27" s="174"/>
      <c r="B27" s="129">
        <v>4</v>
      </c>
      <c r="C27" s="129">
        <v>24</v>
      </c>
      <c r="D27" s="132" t="str">
        <f>'Pyramide 4e'!$B$28</f>
        <v>P19  É.S. Mitchell-Montcalm B</v>
      </c>
      <c r="E27" s="131">
        <v>225</v>
      </c>
      <c r="F27" s="131" t="s">
        <v>8</v>
      </c>
      <c r="G27" s="131">
        <v>390</v>
      </c>
      <c r="H27" s="135" t="str">
        <f>'Pyramide 4e'!$B$38</f>
        <v>P20  É.S. de l'Île</v>
      </c>
    </row>
    <row r="29" spans="1:8" x14ac:dyDescent="0.2">
      <c r="A29" s="127" t="s">
        <v>14</v>
      </c>
    </row>
  </sheetData>
  <mergeCells count="7">
    <mergeCell ref="A24:A27"/>
    <mergeCell ref="A1:H1"/>
    <mergeCell ref="A4:A7"/>
    <mergeCell ref="A8:A11"/>
    <mergeCell ref="A12:A15"/>
    <mergeCell ref="A16:A19"/>
    <mergeCell ref="A20:A23"/>
  </mergeCells>
  <pageMargins left="0.7" right="0.7" top="0.75" bottom="0.75" header="0.3" footer="0.3"/>
  <pageSetup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topLeftCell="B1" zoomScale="50" zoomScaleNormal="50" workbookViewId="0">
      <selection activeCell="B7" sqref="B7"/>
    </sheetView>
  </sheetViews>
  <sheetFormatPr baseColWidth="10" defaultColWidth="11.42578125" defaultRowHeight="12.75" x14ac:dyDescent="0.2"/>
  <cols>
    <col min="1" max="1" width="6.85546875" style="87" customWidth="1"/>
    <col min="2" max="2" width="67.85546875" style="87" customWidth="1"/>
    <col min="3" max="5" width="10.7109375" style="87" customWidth="1"/>
    <col min="6" max="6" width="11.85546875" style="87" customWidth="1"/>
    <col min="7" max="7" width="12.7109375" style="87" customWidth="1"/>
    <col min="8" max="16384" width="11.42578125" style="87"/>
  </cols>
  <sheetData>
    <row r="1" spans="1:7" s="85" customFormat="1" ht="25.5" customHeight="1" x14ac:dyDescent="0.2">
      <c r="A1" s="194" t="s">
        <v>524</v>
      </c>
      <c r="B1" s="194"/>
      <c r="C1" s="194"/>
      <c r="D1" s="194"/>
      <c r="E1" s="194"/>
      <c r="F1" s="194"/>
      <c r="G1" s="194"/>
    </row>
    <row r="2" spans="1:7" s="85" customFormat="1" ht="18" customHeight="1" x14ac:dyDescent="0.2"/>
    <row r="3" spans="1:7" s="85" customFormat="1" ht="26.25" x14ac:dyDescent="0.2">
      <c r="A3" s="195" t="s">
        <v>15</v>
      </c>
      <c r="B3" s="195"/>
      <c r="C3" s="195"/>
      <c r="D3" s="195"/>
      <c r="E3" s="195"/>
      <c r="F3" s="195"/>
      <c r="G3" s="195"/>
    </row>
    <row r="5" spans="1:7" ht="13.5" thickBot="1" x14ac:dyDescent="0.25"/>
    <row r="6" spans="1:7" ht="23.25" customHeight="1" thickBot="1" x14ac:dyDescent="0.25">
      <c r="B6" s="88" t="s">
        <v>16</v>
      </c>
      <c r="C6" s="89">
        <v>1</v>
      </c>
      <c r="D6" s="90">
        <v>2</v>
      </c>
      <c r="E6" s="91">
        <v>3</v>
      </c>
      <c r="F6" s="88" t="s">
        <v>17</v>
      </c>
      <c r="G6" s="88" t="s">
        <v>18</v>
      </c>
    </row>
    <row r="7" spans="1:7" ht="45" customHeight="1" x14ac:dyDescent="0.2">
      <c r="B7" s="169" t="s">
        <v>527</v>
      </c>
      <c r="C7" s="136">
        <f>'Horaire 4e'!$E$4</f>
        <v>380</v>
      </c>
      <c r="D7" s="146">
        <f>'Horaire 4e'!$E$8</f>
        <v>310</v>
      </c>
      <c r="E7" s="56">
        <f>'Horaire 4e'!$E$12</f>
        <v>365</v>
      </c>
      <c r="F7" s="93">
        <v>4</v>
      </c>
      <c r="G7" s="93" t="s">
        <v>25</v>
      </c>
    </row>
    <row r="8" spans="1:7" ht="45" customHeight="1" x14ac:dyDescent="0.2">
      <c r="B8" s="94" t="s">
        <v>528</v>
      </c>
      <c r="C8" s="138">
        <f>'Horaire 4e'!$G$4</f>
        <v>365</v>
      </c>
      <c r="D8" s="145">
        <f>'Horaire 4e'!$E$9</f>
        <v>480</v>
      </c>
      <c r="E8" s="147">
        <f>'Horaire 4e'!$E$13</f>
        <v>215</v>
      </c>
      <c r="F8" s="95">
        <v>2</v>
      </c>
      <c r="G8" s="95" t="s">
        <v>21</v>
      </c>
    </row>
    <row r="9" spans="1:7" ht="45" customHeight="1" x14ac:dyDescent="0.2">
      <c r="B9" s="96" t="s">
        <v>529</v>
      </c>
      <c r="C9" s="148">
        <f>'Horaire 4e'!$E$5</f>
        <v>575</v>
      </c>
      <c r="D9" s="58">
        <f>'Horaire 4e'!$G$8</f>
        <v>400</v>
      </c>
      <c r="E9" s="147">
        <f>'Horaire 4e'!$G$13</f>
        <v>465</v>
      </c>
      <c r="F9" s="97">
        <v>6</v>
      </c>
      <c r="G9" s="97" t="s">
        <v>23</v>
      </c>
    </row>
    <row r="10" spans="1:7" ht="45" customHeight="1" thickBot="1" x14ac:dyDescent="0.25">
      <c r="B10" s="98" t="s">
        <v>530</v>
      </c>
      <c r="C10" s="149">
        <f>'Horaire 4e'!$G$5</f>
        <v>265</v>
      </c>
      <c r="D10" s="150">
        <f>'Horaire 4e'!$G$9</f>
        <v>295</v>
      </c>
      <c r="E10" s="61">
        <f>'Horaire 4e'!$G$12</f>
        <v>240</v>
      </c>
      <c r="F10" s="99">
        <v>0</v>
      </c>
      <c r="G10" s="99" t="s">
        <v>531</v>
      </c>
    </row>
    <row r="11" spans="1:7" ht="12" customHeight="1" x14ac:dyDescent="0.2">
      <c r="B11" s="100"/>
    </row>
    <row r="12" spans="1:7" ht="26.25" x14ac:dyDescent="0.2">
      <c r="A12" s="195" t="s">
        <v>26</v>
      </c>
      <c r="B12" s="195"/>
      <c r="C12" s="195"/>
      <c r="D12" s="195"/>
      <c r="E12" s="195"/>
      <c r="F12" s="195"/>
      <c r="G12" s="195"/>
    </row>
    <row r="14" spans="1:7" ht="13.5" thickBot="1" x14ac:dyDescent="0.25"/>
    <row r="15" spans="1:7" ht="24" thickBot="1" x14ac:dyDescent="0.25">
      <c r="B15" s="88" t="s">
        <v>16</v>
      </c>
      <c r="C15" s="89">
        <v>1</v>
      </c>
      <c r="D15" s="90">
        <v>2</v>
      </c>
      <c r="E15" s="91">
        <v>3</v>
      </c>
      <c r="F15" s="88" t="s">
        <v>17</v>
      </c>
      <c r="G15" s="88" t="s">
        <v>18</v>
      </c>
    </row>
    <row r="16" spans="1:7" ht="45" customHeight="1" x14ac:dyDescent="0.2">
      <c r="B16" s="169" t="s">
        <v>532</v>
      </c>
      <c r="C16" s="136">
        <f>'Horaire 4e'!$E$6</f>
        <v>385</v>
      </c>
      <c r="D16" s="146">
        <f>'Horaire 4e'!$E$10</f>
        <v>540</v>
      </c>
      <c r="E16" s="56">
        <f>'Horaire 4e'!$E$14</f>
        <v>445</v>
      </c>
      <c r="F16" s="93">
        <v>6</v>
      </c>
      <c r="G16" s="93" t="s">
        <v>32</v>
      </c>
    </row>
    <row r="17" spans="2:7" ht="45" customHeight="1" x14ac:dyDescent="0.2">
      <c r="B17" s="171" t="s">
        <v>533</v>
      </c>
      <c r="C17" s="138">
        <f>'Horaire 4e'!$G$6</f>
        <v>355</v>
      </c>
      <c r="D17" s="145">
        <f>'Horaire 4e'!$E$11</f>
        <v>325</v>
      </c>
      <c r="E17" s="147">
        <f>'Horaire 4e'!$E$15</f>
        <v>550</v>
      </c>
      <c r="F17" s="95">
        <v>2</v>
      </c>
      <c r="G17" s="95" t="s">
        <v>30</v>
      </c>
    </row>
    <row r="18" spans="2:7" ht="45" customHeight="1" x14ac:dyDescent="0.2">
      <c r="B18" s="96" t="s">
        <v>534</v>
      </c>
      <c r="C18" s="148">
        <f>'Horaire 4e'!$E$7</f>
        <v>280</v>
      </c>
      <c r="D18" s="58">
        <f>'Horaire 4e'!$G$10</f>
        <v>160</v>
      </c>
      <c r="E18" s="147">
        <f>'Horaire 4e'!$G$15</f>
        <v>130</v>
      </c>
      <c r="F18" s="97">
        <v>0</v>
      </c>
      <c r="G18" s="97" t="s">
        <v>535</v>
      </c>
    </row>
    <row r="19" spans="2:7" ht="45" customHeight="1" x14ac:dyDescent="0.2">
      <c r="B19" s="170" t="s">
        <v>536</v>
      </c>
      <c r="C19" s="149">
        <f>'Horaire 4e'!$G$7</f>
        <v>430</v>
      </c>
      <c r="D19" s="150">
        <f>'Horaire 4e'!$G$11</f>
        <v>340</v>
      </c>
      <c r="E19" s="61">
        <f>'Horaire 4e'!$G$14</f>
        <v>245</v>
      </c>
      <c r="F19" s="99">
        <v>4</v>
      </c>
      <c r="G19" s="99" t="s">
        <v>28</v>
      </c>
    </row>
  </sheetData>
  <mergeCells count="3">
    <mergeCell ref="A1:G1"/>
    <mergeCell ref="A3:G3"/>
    <mergeCell ref="A12:G1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41"/>
  <sheetViews>
    <sheetView zoomScale="75" workbookViewId="0">
      <selection activeCell="A2" sqref="A2"/>
    </sheetView>
  </sheetViews>
  <sheetFormatPr baseColWidth="10" defaultColWidth="9.140625" defaultRowHeight="12.75" x14ac:dyDescent="0.2"/>
  <cols>
    <col min="1" max="1" width="1.7109375" customWidth="1"/>
    <col min="2" max="2" width="31.5703125" bestFit="1" customWidth="1"/>
    <col min="3" max="4" width="6.7109375" customWidth="1"/>
    <col min="5" max="5" width="30.42578125" bestFit="1" customWidth="1"/>
    <col min="6" max="6" width="6.7109375" customWidth="1"/>
    <col min="7" max="7" width="33.7109375" bestFit="1" customWidth="1"/>
    <col min="8" max="8" width="6.7109375" customWidth="1"/>
    <col min="9" max="9" width="35" bestFit="1" customWidth="1"/>
    <col min="10" max="10" width="6.7109375" customWidth="1"/>
    <col min="11" max="11" width="6.5703125" customWidth="1"/>
    <col min="12" max="12" width="35" bestFit="1" customWidth="1"/>
    <col min="13" max="13" width="6.7109375" customWidth="1"/>
  </cols>
  <sheetData>
    <row r="1" spans="2:13" ht="26.25" x14ac:dyDescent="0.4">
      <c r="B1" s="190" t="s">
        <v>59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spans="2:13" ht="20.25" x14ac:dyDescent="0.3">
      <c r="B3" s="189" t="s">
        <v>524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5" spans="2:13" ht="13.5" thickBot="1" x14ac:dyDescent="0.25">
      <c r="G5" s="15" t="s">
        <v>537</v>
      </c>
      <c r="H5" s="15">
        <f>'Horaire 4e'!$E$16</f>
        <v>475</v>
      </c>
      <c r="I5" s="16"/>
      <c r="J5" s="16"/>
    </row>
    <row r="6" spans="2:13" x14ac:dyDescent="0.2">
      <c r="G6" s="22"/>
      <c r="H6" s="20"/>
    </row>
    <row r="7" spans="2:13" x14ac:dyDescent="0.2">
      <c r="G7" s="182">
        <v>13</v>
      </c>
      <c r="H7" s="187"/>
    </row>
    <row r="8" spans="2:13" ht="13.5" thickBot="1" x14ac:dyDescent="0.25">
      <c r="B8" s="15" t="s">
        <v>538</v>
      </c>
      <c r="C8" s="15">
        <f>'Horaire 4e'!$E$26</f>
        <v>365</v>
      </c>
      <c r="E8" s="16" t="s">
        <v>539</v>
      </c>
      <c r="F8" s="15">
        <f>'Horaire 4e'!$E$22</f>
        <v>225</v>
      </c>
      <c r="G8" s="179" t="s">
        <v>540</v>
      </c>
      <c r="H8" s="191"/>
      <c r="I8" s="15" t="s">
        <v>541</v>
      </c>
      <c r="J8" s="15">
        <f>'Horaire 4e'!$E$20</f>
        <v>365</v>
      </c>
      <c r="L8" s="15" t="s">
        <v>542</v>
      </c>
      <c r="M8" s="151">
        <f>'Horaire 4e'!$E$24</f>
        <v>280</v>
      </c>
    </row>
    <row r="9" spans="2:13" x14ac:dyDescent="0.2">
      <c r="B9" s="30"/>
      <c r="C9" s="20"/>
      <c r="E9" s="21"/>
      <c r="F9" s="153"/>
      <c r="G9" s="179"/>
      <c r="H9" s="191"/>
      <c r="I9" s="30"/>
      <c r="J9" s="20"/>
      <c r="L9" s="22"/>
    </row>
    <row r="10" spans="2:13" x14ac:dyDescent="0.2">
      <c r="C10" s="23"/>
      <c r="E10" s="24"/>
      <c r="F10" s="34"/>
      <c r="G10" s="25"/>
      <c r="H10" s="23"/>
      <c r="J10" s="23"/>
      <c r="L10" s="25"/>
    </row>
    <row r="11" spans="2:13" ht="13.5" thickBot="1" x14ac:dyDescent="0.25">
      <c r="C11" s="23"/>
      <c r="E11" s="24"/>
      <c r="F11" s="34"/>
      <c r="G11" s="33" t="s">
        <v>543</v>
      </c>
      <c r="H11" s="31">
        <f>'Horaire 4e'!$G$16</f>
        <v>255</v>
      </c>
      <c r="I11" s="16"/>
      <c r="J11" s="27"/>
      <c r="L11" s="28"/>
    </row>
    <row r="12" spans="2:13" ht="14.25" x14ac:dyDescent="0.2">
      <c r="B12" s="186" t="s">
        <v>67</v>
      </c>
      <c r="C12" s="187"/>
      <c r="E12" s="182">
        <v>19</v>
      </c>
      <c r="F12" s="176"/>
      <c r="I12" s="186">
        <v>17</v>
      </c>
      <c r="J12" s="187"/>
      <c r="L12" s="182" t="s">
        <v>68</v>
      </c>
      <c r="M12" s="183"/>
    </row>
    <row r="13" spans="2:13" ht="13.5" thickBot="1" x14ac:dyDescent="0.25">
      <c r="B13" s="184" t="s">
        <v>544</v>
      </c>
      <c r="C13" s="185"/>
      <c r="E13" s="179" t="s">
        <v>545</v>
      </c>
      <c r="F13" s="188"/>
      <c r="I13" s="184" t="s">
        <v>546</v>
      </c>
      <c r="J13" s="191"/>
      <c r="L13" s="179" t="s">
        <v>547</v>
      </c>
      <c r="M13" s="180"/>
    </row>
    <row r="14" spans="2:13" x14ac:dyDescent="0.2">
      <c r="B14" s="184"/>
      <c r="C14" s="185"/>
      <c r="D14" s="30"/>
      <c r="E14" s="179"/>
      <c r="F14" s="188"/>
      <c r="I14" s="184"/>
      <c r="J14" s="191"/>
      <c r="K14" s="30"/>
      <c r="L14" s="181"/>
      <c r="M14" s="180"/>
    </row>
    <row r="15" spans="2:13" ht="13.5" thickBot="1" x14ac:dyDescent="0.25">
      <c r="C15" s="23"/>
      <c r="E15" s="24"/>
      <c r="F15" s="34"/>
      <c r="G15" s="15" t="s">
        <v>548</v>
      </c>
      <c r="H15" s="15">
        <f>'Horaire 4e'!$E$17</f>
        <v>340</v>
      </c>
      <c r="I15" s="16"/>
      <c r="J15" s="27"/>
      <c r="L15" s="28"/>
    </row>
    <row r="16" spans="2:13" x14ac:dyDescent="0.2">
      <c r="C16" s="23"/>
      <c r="E16" s="24"/>
      <c r="F16" s="34"/>
      <c r="G16" s="22"/>
      <c r="H16" s="20"/>
      <c r="J16" s="23"/>
      <c r="L16" s="25"/>
    </row>
    <row r="17" spans="2:13" x14ac:dyDescent="0.2">
      <c r="C17" s="23"/>
      <c r="E17" s="24"/>
      <c r="F17" s="34"/>
      <c r="G17" s="182">
        <v>14</v>
      </c>
      <c r="H17" s="187"/>
      <c r="J17" s="23"/>
      <c r="L17" s="25"/>
    </row>
    <row r="18" spans="2:13" ht="13.5" thickBot="1" x14ac:dyDescent="0.25">
      <c r="B18" s="151" t="s">
        <v>549</v>
      </c>
      <c r="C18" s="31">
        <f>'Horaire 4e'!$G$26</f>
        <v>370</v>
      </c>
      <c r="E18" s="154" t="s">
        <v>550</v>
      </c>
      <c r="F18" s="152">
        <f>'Horaire 4e'!$G$22</f>
        <v>420</v>
      </c>
      <c r="G18" s="179" t="s">
        <v>551</v>
      </c>
      <c r="H18" s="191"/>
      <c r="I18" s="151" t="s">
        <v>552</v>
      </c>
      <c r="J18" s="31">
        <f>'Horaire 4e'!$G$20</f>
        <v>355</v>
      </c>
      <c r="L18" s="33" t="s">
        <v>553</v>
      </c>
      <c r="M18" s="151">
        <f>'Horaire 4e'!$G$24</f>
        <v>330</v>
      </c>
    </row>
    <row r="19" spans="2:13" x14ac:dyDescent="0.2">
      <c r="D19" s="25"/>
      <c r="E19" s="34"/>
      <c r="F19" s="34"/>
      <c r="G19" s="179"/>
      <c r="H19" s="191"/>
      <c r="K19" s="23"/>
    </row>
    <row r="20" spans="2:13" x14ac:dyDescent="0.2">
      <c r="D20" s="25"/>
      <c r="E20" s="34"/>
      <c r="F20" s="34"/>
      <c r="G20" s="25"/>
      <c r="H20" s="23"/>
      <c r="K20" s="23"/>
    </row>
    <row r="21" spans="2:13" ht="13.5" thickBot="1" x14ac:dyDescent="0.25">
      <c r="D21" s="25"/>
      <c r="E21" s="34"/>
      <c r="F21" s="34"/>
      <c r="G21" s="33" t="s">
        <v>554</v>
      </c>
      <c r="H21" s="31">
        <f>'Horaire 4e'!$G$17</f>
        <v>315</v>
      </c>
      <c r="I21" s="16"/>
      <c r="J21" s="16"/>
      <c r="K21" s="23"/>
    </row>
    <row r="22" spans="2:13" x14ac:dyDescent="0.2">
      <c r="D22" s="25"/>
      <c r="E22" s="34"/>
      <c r="F22" s="34"/>
      <c r="K22" s="23"/>
    </row>
    <row r="23" spans="2:13" x14ac:dyDescent="0.2">
      <c r="D23" s="25"/>
      <c r="E23" s="34"/>
      <c r="F23" s="34"/>
      <c r="K23" s="23"/>
    </row>
    <row r="24" spans="2:13" x14ac:dyDescent="0.2">
      <c r="D24" s="25"/>
      <c r="E24" s="34"/>
      <c r="F24" s="34"/>
      <c r="K24" s="23"/>
    </row>
    <row r="25" spans="2:13" ht="13.5" thickBot="1" x14ac:dyDescent="0.25">
      <c r="D25" s="25"/>
      <c r="E25" s="34"/>
      <c r="F25" s="34"/>
      <c r="G25" s="15" t="s">
        <v>555</v>
      </c>
      <c r="H25" s="15">
        <f>'Horaire 4e'!$E$18</f>
        <v>535</v>
      </c>
      <c r="I25" s="16"/>
      <c r="J25" s="16"/>
      <c r="K25" s="23"/>
    </row>
    <row r="26" spans="2:13" x14ac:dyDescent="0.2">
      <c r="D26" s="25"/>
      <c r="E26" s="34"/>
      <c r="F26" s="34"/>
      <c r="G26" s="22"/>
      <c r="H26" s="20"/>
      <c r="K26" s="23"/>
    </row>
    <row r="27" spans="2:13" x14ac:dyDescent="0.2">
      <c r="D27" s="25"/>
      <c r="E27" s="34"/>
      <c r="F27" s="34"/>
      <c r="G27" s="182">
        <v>15</v>
      </c>
      <c r="H27" s="187"/>
      <c r="K27" s="23"/>
    </row>
    <row r="28" spans="2:13" ht="13.5" thickBot="1" x14ac:dyDescent="0.25">
      <c r="B28" s="15" t="s">
        <v>556</v>
      </c>
      <c r="C28" s="15">
        <f>'Horaire 4e'!$E$27</f>
        <v>225</v>
      </c>
      <c r="D28" s="25"/>
      <c r="E28" s="16" t="s">
        <v>557</v>
      </c>
      <c r="F28" s="15">
        <f>'Horaire 4e'!$E$23</f>
        <v>210</v>
      </c>
      <c r="G28" s="179" t="s">
        <v>558</v>
      </c>
      <c r="H28" s="191"/>
      <c r="I28" s="15" t="s">
        <v>559</v>
      </c>
      <c r="J28" s="15">
        <f>'Horaire 4e'!$E$21</f>
        <v>430</v>
      </c>
      <c r="K28" s="23"/>
      <c r="L28" s="15" t="s">
        <v>560</v>
      </c>
      <c r="M28" s="151">
        <f>'Horaire 4e'!$E$25</f>
        <v>440</v>
      </c>
    </row>
    <row r="29" spans="2:13" x14ac:dyDescent="0.2">
      <c r="B29" s="30"/>
      <c r="C29" s="20"/>
      <c r="E29" s="21"/>
      <c r="F29" s="153"/>
      <c r="G29" s="179"/>
      <c r="H29" s="191"/>
      <c r="I29" s="30"/>
      <c r="J29" s="20"/>
      <c r="L29" s="22"/>
    </row>
    <row r="30" spans="2:13" x14ac:dyDescent="0.2">
      <c r="C30" s="23"/>
      <c r="E30" s="24"/>
      <c r="F30" s="34"/>
      <c r="G30" s="25"/>
      <c r="H30" s="23"/>
      <c r="J30" s="23"/>
      <c r="L30" s="25"/>
    </row>
    <row r="31" spans="2:13" ht="13.5" thickBot="1" x14ac:dyDescent="0.25">
      <c r="C31" s="23"/>
      <c r="E31" s="24"/>
      <c r="F31" s="34"/>
      <c r="G31" s="33" t="s">
        <v>561</v>
      </c>
      <c r="H31" s="31">
        <f>'Horaire 4e'!$G$18</f>
        <v>225</v>
      </c>
      <c r="I31" s="16"/>
      <c r="J31" s="27"/>
      <c r="L31" s="35"/>
    </row>
    <row r="32" spans="2:13" ht="14.25" x14ac:dyDescent="0.2">
      <c r="B32" s="186" t="s">
        <v>87</v>
      </c>
      <c r="C32" s="187"/>
      <c r="E32" s="182">
        <v>20</v>
      </c>
      <c r="F32" s="176"/>
      <c r="I32" s="186">
        <v>18</v>
      </c>
      <c r="J32" s="187"/>
      <c r="L32" s="182" t="s">
        <v>88</v>
      </c>
      <c r="M32" s="183"/>
    </row>
    <row r="33" spans="2:13" ht="13.5" thickBot="1" x14ac:dyDescent="0.25">
      <c r="B33" s="184" t="s">
        <v>562</v>
      </c>
      <c r="C33" s="185"/>
      <c r="D33" s="36"/>
      <c r="E33" s="179" t="s">
        <v>563</v>
      </c>
      <c r="F33" s="188"/>
      <c r="I33" s="184" t="s">
        <v>564</v>
      </c>
      <c r="J33" s="191"/>
      <c r="K33" s="36"/>
      <c r="L33" s="179" t="s">
        <v>565</v>
      </c>
      <c r="M33" s="180"/>
    </row>
    <row r="34" spans="2:13" x14ac:dyDescent="0.2">
      <c r="B34" s="184"/>
      <c r="C34" s="185"/>
      <c r="E34" s="179"/>
      <c r="F34" s="188"/>
      <c r="I34" s="184"/>
      <c r="J34" s="191"/>
      <c r="L34" s="181"/>
      <c r="M34" s="180"/>
    </row>
    <row r="35" spans="2:13" ht="13.5" thickBot="1" x14ac:dyDescent="0.25">
      <c r="C35" s="23"/>
      <c r="E35" s="24"/>
      <c r="F35" s="34"/>
      <c r="G35" s="15" t="s">
        <v>566</v>
      </c>
      <c r="H35" s="15">
        <f>'Horaire 4e'!$E$19</f>
        <v>400</v>
      </c>
      <c r="I35" s="16"/>
      <c r="J35" s="27"/>
      <c r="L35" s="25"/>
    </row>
    <row r="36" spans="2:13" x14ac:dyDescent="0.2">
      <c r="C36" s="23"/>
      <c r="E36" s="24"/>
      <c r="F36" s="34"/>
      <c r="G36" s="22"/>
      <c r="H36" s="20"/>
      <c r="J36" s="23"/>
      <c r="L36" s="25"/>
    </row>
    <row r="37" spans="2:13" x14ac:dyDescent="0.2">
      <c r="C37" s="23"/>
      <c r="E37" s="24"/>
      <c r="F37" s="34"/>
      <c r="G37" s="182">
        <v>16</v>
      </c>
      <c r="H37" s="187"/>
      <c r="J37" s="23"/>
      <c r="L37" s="25"/>
    </row>
    <row r="38" spans="2:13" ht="13.5" thickBot="1" x14ac:dyDescent="0.25">
      <c r="B38" s="151" t="s">
        <v>567</v>
      </c>
      <c r="C38" s="31">
        <f>'Horaire 4e'!$G$27</f>
        <v>390</v>
      </c>
      <c r="E38" s="154" t="s">
        <v>568</v>
      </c>
      <c r="F38" s="152">
        <f>'Horaire 4e'!$G$23</f>
        <v>475</v>
      </c>
      <c r="G38" s="179" t="s">
        <v>569</v>
      </c>
      <c r="H38" s="191"/>
      <c r="I38" s="151" t="s">
        <v>570</v>
      </c>
      <c r="J38" s="31">
        <f>'Horaire 4e'!$G$21</f>
        <v>315</v>
      </c>
      <c r="L38" s="33" t="s">
        <v>571</v>
      </c>
      <c r="M38" s="151">
        <f>'Horaire 4e'!$G$25</f>
        <v>285</v>
      </c>
    </row>
    <row r="39" spans="2:13" x14ac:dyDescent="0.2">
      <c r="G39" s="179"/>
      <c r="H39" s="191"/>
    </row>
    <row r="40" spans="2:13" x14ac:dyDescent="0.2">
      <c r="G40" s="25"/>
      <c r="H40" s="23"/>
    </row>
    <row r="41" spans="2:13" ht="13.5" thickBot="1" x14ac:dyDescent="0.25">
      <c r="G41" s="33" t="s">
        <v>572</v>
      </c>
      <c r="H41" s="31">
        <f>'Horaire 4e'!$G$19</f>
        <v>350</v>
      </c>
      <c r="I41" s="16"/>
      <c r="J41" s="16"/>
    </row>
  </sheetData>
  <mergeCells count="26"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B32:C32"/>
    <mergeCell ref="E32:F32"/>
    <mergeCell ref="B33:C34"/>
    <mergeCell ref="E33:F34"/>
    <mergeCell ref="I32:J32"/>
    <mergeCell ref="I33:J34"/>
    <mergeCell ref="L33:M34"/>
    <mergeCell ref="G37:H37"/>
    <mergeCell ref="G38:H39"/>
    <mergeCell ref="G27:H27"/>
    <mergeCell ref="G28:H29"/>
    <mergeCell ref="L32:M32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4"/>
  <dimension ref="A1:AQ363"/>
  <sheetViews>
    <sheetView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E6" sqref="E6"/>
    </sheetView>
  </sheetViews>
  <sheetFormatPr baseColWidth="10" defaultColWidth="10.28515625" defaultRowHeight="12.75" x14ac:dyDescent="0.2"/>
  <cols>
    <col min="1" max="1" width="3.85546875" style="65" customWidth="1"/>
    <col min="2" max="2" width="17.5703125" style="66" customWidth="1"/>
    <col min="3" max="3" width="17.85546875" style="66" bestFit="1" customWidth="1"/>
    <col min="4" max="4" width="32.28515625" style="67" bestFit="1" customWidth="1"/>
    <col min="5" max="5" width="5.7109375" style="68" customWidth="1"/>
    <col min="6" max="6" width="3.5703125" style="69" bestFit="1" customWidth="1"/>
    <col min="7" max="7" width="4.85546875" style="70" customWidth="1"/>
    <col min="8" max="8" width="3.5703125" style="64" customWidth="1"/>
    <col min="9" max="43" width="3.5703125" style="65" customWidth="1"/>
    <col min="44" max="16384" width="10.28515625" style="66"/>
  </cols>
  <sheetData>
    <row r="1" spans="1:43" ht="19.5" x14ac:dyDescent="0.35">
      <c r="A1" s="192" t="s">
        <v>573</v>
      </c>
      <c r="B1" s="192"/>
      <c r="C1" s="192"/>
      <c r="D1" s="192"/>
      <c r="E1" s="192"/>
      <c r="F1" s="192"/>
      <c r="G1" s="193"/>
    </row>
    <row r="2" spans="1:43" ht="15.75" x14ac:dyDescent="0.25">
      <c r="H2" s="71"/>
      <c r="I2" s="71" t="s">
        <v>101</v>
      </c>
    </row>
    <row r="3" spans="1:43" s="79" customFormat="1" ht="13.5" x14ac:dyDescent="0.25">
      <c r="A3" s="72" t="s">
        <v>102</v>
      </c>
      <c r="B3" s="73" t="s">
        <v>103</v>
      </c>
      <c r="C3" s="73" t="s">
        <v>104</v>
      </c>
      <c r="D3" s="74" t="s">
        <v>105</v>
      </c>
      <c r="E3" s="75" t="s">
        <v>106</v>
      </c>
      <c r="F3" s="76" t="s">
        <v>107</v>
      </c>
      <c r="G3" s="77" t="s">
        <v>108</v>
      </c>
      <c r="H3" s="78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7</v>
      </c>
      <c r="O3" s="72">
        <v>8</v>
      </c>
      <c r="P3" s="72">
        <v>9</v>
      </c>
      <c r="Q3" s="72">
        <v>10</v>
      </c>
      <c r="R3" s="72">
        <v>11</v>
      </c>
      <c r="S3" s="72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2">
        <v>19</v>
      </c>
      <c r="AA3" s="72">
        <v>20</v>
      </c>
      <c r="AB3" s="72">
        <v>21</v>
      </c>
      <c r="AC3" s="72">
        <v>22</v>
      </c>
      <c r="AD3" s="72">
        <v>23</v>
      </c>
      <c r="AE3" s="72">
        <v>24</v>
      </c>
      <c r="AF3" s="72">
        <v>25</v>
      </c>
      <c r="AG3" s="72">
        <v>26</v>
      </c>
      <c r="AH3" s="72">
        <v>27</v>
      </c>
      <c r="AI3" s="72">
        <v>28</v>
      </c>
      <c r="AJ3" s="72">
        <v>29</v>
      </c>
      <c r="AK3" s="72">
        <v>30</v>
      </c>
      <c r="AL3" s="72">
        <v>31</v>
      </c>
      <c r="AM3" s="72">
        <v>32</v>
      </c>
      <c r="AN3" s="72">
        <v>33</v>
      </c>
      <c r="AO3" s="72">
        <v>34</v>
      </c>
      <c r="AP3" s="72">
        <v>35</v>
      </c>
      <c r="AQ3" s="72">
        <v>36</v>
      </c>
    </row>
    <row r="4" spans="1:43" ht="13.5" x14ac:dyDescent="0.25">
      <c r="A4" s="65">
        <v>1</v>
      </c>
      <c r="B4" s="66" t="s">
        <v>574</v>
      </c>
      <c r="C4" s="66" t="s">
        <v>575</v>
      </c>
      <c r="D4" s="80" t="s">
        <v>576</v>
      </c>
      <c r="E4" s="68">
        <f t="shared" ref="E4:E42" si="0">G4/(COUNT(H4:BA4))</f>
        <v>257.5</v>
      </c>
      <c r="F4" s="69">
        <f t="shared" ref="F4:F43" si="1">COUNT(H4:BA4)</f>
        <v>6</v>
      </c>
      <c r="G4" s="70">
        <f t="shared" ref="G4:G43" si="2">SUM(H4:BA4)</f>
        <v>1545</v>
      </c>
      <c r="H4" s="64">
        <v>335</v>
      </c>
      <c r="I4" s="65">
        <v>285</v>
      </c>
      <c r="J4" s="65">
        <v>330</v>
      </c>
      <c r="K4" s="65">
        <v>260</v>
      </c>
      <c r="L4" s="65">
        <v>195</v>
      </c>
      <c r="M4" s="65">
        <v>140</v>
      </c>
    </row>
    <row r="5" spans="1:43" ht="13.5" x14ac:dyDescent="0.25">
      <c r="A5" s="65">
        <v>2</v>
      </c>
      <c r="B5" s="66" t="s">
        <v>159</v>
      </c>
      <c r="C5" s="66" t="s">
        <v>490</v>
      </c>
      <c r="D5" s="80" t="s">
        <v>313</v>
      </c>
      <c r="E5" s="68">
        <f t="shared" si="0"/>
        <v>188.33333333333334</v>
      </c>
      <c r="F5" s="69">
        <f t="shared" si="1"/>
        <v>6</v>
      </c>
      <c r="G5" s="70">
        <f t="shared" si="2"/>
        <v>1130</v>
      </c>
      <c r="H5" s="64">
        <v>210</v>
      </c>
      <c r="I5" s="65">
        <v>115</v>
      </c>
      <c r="J5" s="65">
        <v>230</v>
      </c>
      <c r="K5" s="65">
        <v>170</v>
      </c>
      <c r="L5" s="65">
        <v>210</v>
      </c>
      <c r="M5" s="65">
        <v>195</v>
      </c>
    </row>
    <row r="6" spans="1:43" ht="13.5" x14ac:dyDescent="0.25">
      <c r="A6" s="65">
        <v>3</v>
      </c>
      <c r="B6" s="66" t="s">
        <v>166</v>
      </c>
      <c r="C6" s="66" t="s">
        <v>169</v>
      </c>
      <c r="D6" s="80" t="s">
        <v>577</v>
      </c>
      <c r="E6" s="68">
        <f t="shared" si="0"/>
        <v>180</v>
      </c>
      <c r="F6" s="69">
        <f t="shared" si="1"/>
        <v>6</v>
      </c>
      <c r="G6" s="70">
        <f t="shared" si="2"/>
        <v>1080</v>
      </c>
      <c r="H6" s="64">
        <v>170</v>
      </c>
      <c r="I6" s="65">
        <v>235</v>
      </c>
      <c r="J6" s="65">
        <v>80</v>
      </c>
      <c r="K6" s="65">
        <v>170</v>
      </c>
      <c r="L6" s="65">
        <v>265</v>
      </c>
      <c r="M6" s="65">
        <v>160</v>
      </c>
    </row>
    <row r="7" spans="1:43" ht="13.5" x14ac:dyDescent="0.25">
      <c r="A7" s="65">
        <v>4</v>
      </c>
      <c r="B7" s="66" t="s">
        <v>578</v>
      </c>
      <c r="C7" s="66" t="s">
        <v>579</v>
      </c>
      <c r="D7" s="80" t="s">
        <v>580</v>
      </c>
      <c r="E7" s="68">
        <f t="shared" si="0"/>
        <v>157.5</v>
      </c>
      <c r="F7" s="69">
        <f t="shared" si="1"/>
        <v>6</v>
      </c>
      <c r="G7" s="70">
        <f t="shared" si="2"/>
        <v>945</v>
      </c>
      <c r="H7" s="64">
        <v>145</v>
      </c>
      <c r="I7" s="65">
        <v>215</v>
      </c>
      <c r="J7" s="65">
        <v>175</v>
      </c>
      <c r="K7" s="65">
        <v>175</v>
      </c>
      <c r="L7" s="65">
        <v>125</v>
      </c>
      <c r="M7" s="65">
        <v>110</v>
      </c>
    </row>
    <row r="8" spans="1:43" ht="13.5" x14ac:dyDescent="0.25">
      <c r="A8" s="65">
        <v>5</v>
      </c>
      <c r="B8" s="66" t="s">
        <v>136</v>
      </c>
      <c r="C8" s="66" t="s">
        <v>581</v>
      </c>
      <c r="D8" s="80" t="s">
        <v>447</v>
      </c>
      <c r="E8" s="68">
        <f t="shared" si="0"/>
        <v>139.16666666666666</v>
      </c>
      <c r="F8" s="69">
        <f t="shared" si="1"/>
        <v>6</v>
      </c>
      <c r="G8" s="70">
        <f t="shared" si="2"/>
        <v>835</v>
      </c>
      <c r="H8" s="64">
        <v>155</v>
      </c>
      <c r="I8" s="65">
        <v>145</v>
      </c>
      <c r="J8" s="65">
        <v>200</v>
      </c>
      <c r="K8" s="65">
        <v>175</v>
      </c>
      <c r="L8" s="65">
        <v>90</v>
      </c>
      <c r="M8" s="65">
        <v>70</v>
      </c>
    </row>
    <row r="9" spans="1:43" ht="13.5" x14ac:dyDescent="0.25">
      <c r="A9" s="65">
        <v>6</v>
      </c>
      <c r="B9" s="66" t="s">
        <v>147</v>
      </c>
      <c r="C9" s="66" t="s">
        <v>582</v>
      </c>
      <c r="D9" s="80" t="s">
        <v>447</v>
      </c>
      <c r="E9" s="68">
        <f t="shared" si="0"/>
        <v>126.66666666666667</v>
      </c>
      <c r="F9" s="69">
        <f t="shared" si="1"/>
        <v>6</v>
      </c>
      <c r="G9" s="70">
        <f t="shared" si="2"/>
        <v>760</v>
      </c>
      <c r="H9" s="64">
        <v>155</v>
      </c>
      <c r="I9" s="65">
        <v>95</v>
      </c>
      <c r="J9" s="65">
        <v>100</v>
      </c>
      <c r="K9" s="65">
        <v>130</v>
      </c>
      <c r="L9" s="65">
        <v>120</v>
      </c>
      <c r="M9" s="65">
        <v>160</v>
      </c>
    </row>
    <row r="10" spans="1:43" ht="13.5" x14ac:dyDescent="0.25">
      <c r="A10" s="65">
        <v>7</v>
      </c>
      <c r="B10" s="66" t="s">
        <v>137</v>
      </c>
      <c r="C10" s="66" t="s">
        <v>583</v>
      </c>
      <c r="D10" s="80" t="s">
        <v>584</v>
      </c>
      <c r="E10" s="68">
        <f t="shared" si="0"/>
        <v>115.83333333333333</v>
      </c>
      <c r="F10" s="69">
        <f t="shared" si="1"/>
        <v>6</v>
      </c>
      <c r="G10" s="70">
        <f t="shared" si="2"/>
        <v>695</v>
      </c>
      <c r="H10" s="64">
        <v>135</v>
      </c>
      <c r="I10" s="65">
        <v>95</v>
      </c>
      <c r="J10" s="65">
        <v>105</v>
      </c>
      <c r="K10" s="65">
        <v>155</v>
      </c>
      <c r="L10" s="65">
        <v>85</v>
      </c>
      <c r="M10" s="65">
        <v>120</v>
      </c>
    </row>
    <row r="11" spans="1:43" ht="13.5" x14ac:dyDescent="0.25">
      <c r="A11" s="65">
        <v>8</v>
      </c>
      <c r="B11" s="66" t="s">
        <v>585</v>
      </c>
      <c r="C11" s="66" t="s">
        <v>586</v>
      </c>
      <c r="D11" s="80" t="s">
        <v>587</v>
      </c>
      <c r="E11" s="68">
        <f t="shared" si="0"/>
        <v>113.75</v>
      </c>
      <c r="F11" s="69">
        <f t="shared" si="1"/>
        <v>4</v>
      </c>
      <c r="G11" s="70">
        <f t="shared" si="2"/>
        <v>455</v>
      </c>
      <c r="H11" s="64">
        <v>110</v>
      </c>
      <c r="I11" s="65">
        <v>65</v>
      </c>
      <c r="K11" s="65">
        <v>145</v>
      </c>
      <c r="M11" s="65">
        <v>135</v>
      </c>
    </row>
    <row r="12" spans="1:43" ht="13.5" x14ac:dyDescent="0.25">
      <c r="A12" s="65">
        <v>9</v>
      </c>
      <c r="B12" s="66" t="s">
        <v>588</v>
      </c>
      <c r="C12" s="66" t="s">
        <v>589</v>
      </c>
      <c r="D12" s="80" t="s">
        <v>580</v>
      </c>
      <c r="E12" s="68">
        <f t="shared" si="0"/>
        <v>108.33333333333333</v>
      </c>
      <c r="F12" s="69">
        <f t="shared" si="1"/>
        <v>6</v>
      </c>
      <c r="G12" s="70">
        <f t="shared" si="2"/>
        <v>650</v>
      </c>
      <c r="H12" s="64">
        <v>85</v>
      </c>
      <c r="I12" s="65">
        <v>155</v>
      </c>
      <c r="J12" s="65">
        <v>125</v>
      </c>
      <c r="K12" s="65">
        <v>85</v>
      </c>
      <c r="L12" s="65">
        <v>100</v>
      </c>
      <c r="M12" s="65">
        <v>100</v>
      </c>
    </row>
    <row r="13" spans="1:43" ht="13.5" x14ac:dyDescent="0.25">
      <c r="A13" s="65">
        <v>10</v>
      </c>
      <c r="B13" s="66" t="s">
        <v>590</v>
      </c>
      <c r="C13" s="66" t="s">
        <v>591</v>
      </c>
      <c r="D13" s="80" t="s">
        <v>584</v>
      </c>
      <c r="E13" s="68">
        <f t="shared" si="0"/>
        <v>102.5</v>
      </c>
      <c r="F13" s="69">
        <f t="shared" si="1"/>
        <v>6</v>
      </c>
      <c r="G13" s="70">
        <f t="shared" si="2"/>
        <v>615</v>
      </c>
      <c r="H13" s="64">
        <v>165</v>
      </c>
      <c r="I13" s="65">
        <v>65</v>
      </c>
      <c r="J13" s="65">
        <v>90</v>
      </c>
      <c r="K13" s="65">
        <v>80</v>
      </c>
      <c r="L13" s="65">
        <v>95</v>
      </c>
      <c r="M13" s="65">
        <v>120</v>
      </c>
    </row>
    <row r="14" spans="1:43" ht="13.5" x14ac:dyDescent="0.25">
      <c r="A14" s="65">
        <v>11</v>
      </c>
      <c r="B14" s="66" t="s">
        <v>592</v>
      </c>
      <c r="C14" s="66" t="s">
        <v>593</v>
      </c>
      <c r="D14" s="80" t="s">
        <v>594</v>
      </c>
      <c r="E14" s="68">
        <f t="shared" si="0"/>
        <v>89.166666666666671</v>
      </c>
      <c r="F14" s="69">
        <f t="shared" si="1"/>
        <v>6</v>
      </c>
      <c r="G14" s="70">
        <f t="shared" si="2"/>
        <v>535</v>
      </c>
      <c r="H14" s="64">
        <v>70</v>
      </c>
      <c r="I14" s="65">
        <v>90</v>
      </c>
      <c r="J14" s="65">
        <v>110</v>
      </c>
      <c r="K14" s="65">
        <v>75</v>
      </c>
      <c r="L14" s="65">
        <v>60</v>
      </c>
      <c r="M14" s="65">
        <v>130</v>
      </c>
    </row>
    <row r="15" spans="1:43" ht="13.5" x14ac:dyDescent="0.25">
      <c r="A15" s="65">
        <v>12</v>
      </c>
      <c r="B15" s="66" t="s">
        <v>133</v>
      </c>
      <c r="C15" s="66" t="s">
        <v>595</v>
      </c>
      <c r="D15" s="80" t="s">
        <v>584</v>
      </c>
      <c r="E15" s="68">
        <f t="shared" si="0"/>
        <v>82.5</v>
      </c>
      <c r="F15" s="69">
        <f t="shared" si="1"/>
        <v>6</v>
      </c>
      <c r="G15" s="70">
        <f t="shared" si="2"/>
        <v>495</v>
      </c>
      <c r="H15" s="64">
        <v>100</v>
      </c>
      <c r="I15" s="65">
        <v>115</v>
      </c>
      <c r="J15" s="65">
        <v>30</v>
      </c>
      <c r="K15" s="65">
        <v>50</v>
      </c>
      <c r="L15" s="65">
        <v>65</v>
      </c>
      <c r="M15" s="65">
        <v>135</v>
      </c>
    </row>
    <row r="16" spans="1:43" ht="13.5" x14ac:dyDescent="0.25">
      <c r="A16" s="65">
        <v>13</v>
      </c>
      <c r="B16" s="66" t="s">
        <v>308</v>
      </c>
      <c r="C16" s="66" t="s">
        <v>596</v>
      </c>
      <c r="D16" s="80" t="s">
        <v>580</v>
      </c>
      <c r="E16" s="68">
        <f t="shared" si="0"/>
        <v>81.666666666666671</v>
      </c>
      <c r="F16" s="69">
        <f t="shared" si="1"/>
        <v>6</v>
      </c>
      <c r="G16" s="70">
        <f t="shared" si="2"/>
        <v>490</v>
      </c>
      <c r="H16" s="64">
        <v>70</v>
      </c>
      <c r="I16" s="65">
        <v>105</v>
      </c>
      <c r="J16" s="65">
        <v>45</v>
      </c>
      <c r="K16" s="65">
        <v>115</v>
      </c>
      <c r="L16" s="65">
        <v>105</v>
      </c>
      <c r="M16" s="65">
        <v>50</v>
      </c>
    </row>
    <row r="17" spans="1:13" ht="13.5" x14ac:dyDescent="0.25">
      <c r="A17" s="65">
        <v>14</v>
      </c>
      <c r="B17" s="66" t="s">
        <v>209</v>
      </c>
      <c r="C17" s="66" t="s">
        <v>597</v>
      </c>
      <c r="D17" s="80" t="s">
        <v>594</v>
      </c>
      <c r="E17" s="68">
        <f t="shared" si="0"/>
        <v>79.166666666666671</v>
      </c>
      <c r="F17" s="69">
        <f t="shared" si="1"/>
        <v>6</v>
      </c>
      <c r="G17" s="70">
        <f t="shared" si="2"/>
        <v>475</v>
      </c>
      <c r="H17" s="64">
        <v>80</v>
      </c>
      <c r="I17" s="65">
        <v>85</v>
      </c>
      <c r="J17" s="65">
        <v>60</v>
      </c>
      <c r="K17" s="65">
        <v>35</v>
      </c>
      <c r="L17" s="65">
        <v>60</v>
      </c>
      <c r="M17" s="65">
        <v>155</v>
      </c>
    </row>
    <row r="18" spans="1:13" ht="13.5" x14ac:dyDescent="0.25">
      <c r="A18" s="65">
        <v>15</v>
      </c>
      <c r="B18" s="66" t="s">
        <v>136</v>
      </c>
      <c r="C18" s="66" t="s">
        <v>598</v>
      </c>
      <c r="D18" s="80" t="s">
        <v>313</v>
      </c>
      <c r="E18" s="68">
        <f t="shared" si="0"/>
        <v>72</v>
      </c>
      <c r="F18" s="69">
        <f t="shared" si="1"/>
        <v>5</v>
      </c>
      <c r="G18" s="70">
        <f t="shared" si="2"/>
        <v>360</v>
      </c>
      <c r="H18" s="64">
        <v>50</v>
      </c>
      <c r="I18" s="65" t="s">
        <v>20</v>
      </c>
      <c r="J18" s="65">
        <v>120</v>
      </c>
      <c r="K18" s="65">
        <v>60</v>
      </c>
      <c r="L18" s="65">
        <v>90</v>
      </c>
      <c r="M18" s="65">
        <v>40</v>
      </c>
    </row>
    <row r="19" spans="1:13" ht="13.5" x14ac:dyDescent="0.25">
      <c r="A19" s="65">
        <v>16</v>
      </c>
      <c r="B19" s="66" t="s">
        <v>599</v>
      </c>
      <c r="C19" s="66" t="s">
        <v>600</v>
      </c>
      <c r="D19" s="80" t="s">
        <v>576</v>
      </c>
      <c r="E19" s="68">
        <f t="shared" si="0"/>
        <v>70.833333333333329</v>
      </c>
      <c r="F19" s="69">
        <f t="shared" si="1"/>
        <v>6</v>
      </c>
      <c r="G19" s="70">
        <f t="shared" si="2"/>
        <v>425</v>
      </c>
      <c r="H19" s="64">
        <v>90</v>
      </c>
      <c r="I19" s="65">
        <v>45</v>
      </c>
      <c r="J19" s="65">
        <v>65</v>
      </c>
      <c r="K19" s="65">
        <v>105</v>
      </c>
      <c r="L19" s="65">
        <v>70</v>
      </c>
      <c r="M19" s="65">
        <v>50</v>
      </c>
    </row>
    <row r="20" spans="1:13" ht="13.5" x14ac:dyDescent="0.25">
      <c r="A20" s="65">
        <v>17</v>
      </c>
      <c r="B20" s="66" t="s">
        <v>601</v>
      </c>
      <c r="C20" s="66" t="s">
        <v>326</v>
      </c>
      <c r="D20" s="80" t="s">
        <v>587</v>
      </c>
      <c r="E20" s="68">
        <f t="shared" si="0"/>
        <v>68.75</v>
      </c>
      <c r="F20" s="69">
        <f t="shared" si="1"/>
        <v>4</v>
      </c>
      <c r="G20" s="70">
        <f t="shared" si="2"/>
        <v>275</v>
      </c>
      <c r="H20" s="64" t="s">
        <v>20</v>
      </c>
      <c r="I20" s="65">
        <v>45</v>
      </c>
      <c r="J20" s="65">
        <v>60</v>
      </c>
      <c r="L20" s="65">
        <v>120</v>
      </c>
      <c r="M20" s="65">
        <v>50</v>
      </c>
    </row>
    <row r="21" spans="1:13" ht="13.5" x14ac:dyDescent="0.25">
      <c r="A21" s="65">
        <v>18</v>
      </c>
      <c r="B21" s="66" t="s">
        <v>458</v>
      </c>
      <c r="C21" s="66" t="s">
        <v>602</v>
      </c>
      <c r="D21" s="80" t="s">
        <v>313</v>
      </c>
      <c r="E21" s="68">
        <f t="shared" si="0"/>
        <v>68</v>
      </c>
      <c r="F21" s="69">
        <f t="shared" si="1"/>
        <v>5</v>
      </c>
      <c r="G21" s="70">
        <f t="shared" si="2"/>
        <v>340</v>
      </c>
      <c r="H21" s="64">
        <v>70</v>
      </c>
      <c r="I21" s="65">
        <v>45</v>
      </c>
      <c r="J21" s="65">
        <v>100</v>
      </c>
      <c r="L21" s="65">
        <v>70</v>
      </c>
      <c r="M21" s="65">
        <v>55</v>
      </c>
    </row>
    <row r="22" spans="1:13" ht="13.5" x14ac:dyDescent="0.25">
      <c r="A22" s="65">
        <v>19</v>
      </c>
      <c r="B22" s="66" t="s">
        <v>603</v>
      </c>
      <c r="C22" s="66" t="s">
        <v>604</v>
      </c>
      <c r="D22" s="80" t="s">
        <v>580</v>
      </c>
      <c r="E22" s="68">
        <f t="shared" si="0"/>
        <v>66.666666666666671</v>
      </c>
      <c r="F22" s="69">
        <f t="shared" si="1"/>
        <v>6</v>
      </c>
      <c r="G22" s="70">
        <f t="shared" si="2"/>
        <v>400</v>
      </c>
      <c r="H22" s="64">
        <v>65</v>
      </c>
      <c r="I22" s="65">
        <v>35</v>
      </c>
      <c r="J22" s="65">
        <v>70</v>
      </c>
      <c r="K22" s="65">
        <v>130</v>
      </c>
      <c r="L22" s="65">
        <v>40</v>
      </c>
      <c r="M22" s="65">
        <v>60</v>
      </c>
    </row>
    <row r="23" spans="1:13" ht="13.5" x14ac:dyDescent="0.25">
      <c r="A23" s="65">
        <v>20</v>
      </c>
      <c r="B23" s="66" t="s">
        <v>157</v>
      </c>
      <c r="C23" s="66" t="s">
        <v>169</v>
      </c>
      <c r="D23" s="80" t="s">
        <v>577</v>
      </c>
      <c r="E23" s="68">
        <f t="shared" si="0"/>
        <v>63.333333333333336</v>
      </c>
      <c r="F23" s="69">
        <f t="shared" si="1"/>
        <v>6</v>
      </c>
      <c r="G23" s="70">
        <f t="shared" si="2"/>
        <v>380</v>
      </c>
      <c r="H23" s="64">
        <v>100</v>
      </c>
      <c r="I23" s="65">
        <v>55</v>
      </c>
      <c r="J23" s="65">
        <v>50</v>
      </c>
      <c r="K23" s="65">
        <v>60</v>
      </c>
      <c r="L23" s="65">
        <v>35</v>
      </c>
      <c r="M23" s="65">
        <v>80</v>
      </c>
    </row>
    <row r="24" spans="1:13" ht="13.5" x14ac:dyDescent="0.25">
      <c r="A24" s="65">
        <v>21</v>
      </c>
      <c r="B24" s="66" t="s">
        <v>605</v>
      </c>
      <c r="C24" s="66" t="s">
        <v>606</v>
      </c>
      <c r="D24" s="80" t="s">
        <v>594</v>
      </c>
      <c r="E24" s="68">
        <f t="shared" si="0"/>
        <v>60</v>
      </c>
      <c r="F24" s="69">
        <f t="shared" si="1"/>
        <v>6</v>
      </c>
      <c r="G24" s="70">
        <f t="shared" si="2"/>
        <v>360</v>
      </c>
      <c r="H24" s="64">
        <v>75</v>
      </c>
      <c r="I24" s="65">
        <v>75</v>
      </c>
      <c r="J24" s="65">
        <v>45</v>
      </c>
      <c r="K24" s="65">
        <v>85</v>
      </c>
      <c r="L24" s="65">
        <v>25</v>
      </c>
      <c r="M24" s="65">
        <v>55</v>
      </c>
    </row>
    <row r="25" spans="1:13" ht="13.5" x14ac:dyDescent="0.25">
      <c r="A25" s="65">
        <v>22</v>
      </c>
      <c r="B25" s="66" t="s">
        <v>121</v>
      </c>
      <c r="C25" s="66" t="s">
        <v>607</v>
      </c>
      <c r="D25" s="80" t="s">
        <v>313</v>
      </c>
      <c r="E25" s="68">
        <f t="shared" si="0"/>
        <v>47.5</v>
      </c>
      <c r="F25" s="69">
        <f t="shared" si="1"/>
        <v>4</v>
      </c>
      <c r="G25" s="70">
        <f t="shared" si="2"/>
        <v>190</v>
      </c>
      <c r="H25" s="64" t="s">
        <v>20</v>
      </c>
      <c r="I25" s="65">
        <v>60</v>
      </c>
      <c r="J25" s="65">
        <v>40</v>
      </c>
      <c r="K25" s="65">
        <v>40</v>
      </c>
      <c r="M25" s="65">
        <v>50</v>
      </c>
    </row>
    <row r="26" spans="1:13" ht="13.5" x14ac:dyDescent="0.25">
      <c r="A26" s="65">
        <v>23</v>
      </c>
      <c r="B26" s="66" t="s">
        <v>161</v>
      </c>
      <c r="C26" s="66" t="s">
        <v>608</v>
      </c>
      <c r="D26" s="80" t="s">
        <v>577</v>
      </c>
      <c r="E26" s="68">
        <f t="shared" si="0"/>
        <v>46.666666666666664</v>
      </c>
      <c r="F26" s="69">
        <f t="shared" si="1"/>
        <v>6</v>
      </c>
      <c r="G26" s="70">
        <f t="shared" si="2"/>
        <v>280</v>
      </c>
      <c r="H26" s="64">
        <v>25</v>
      </c>
      <c r="I26" s="65">
        <v>85</v>
      </c>
      <c r="J26" s="65">
        <v>45</v>
      </c>
      <c r="K26" s="65">
        <v>35</v>
      </c>
      <c r="L26" s="65">
        <v>65</v>
      </c>
      <c r="M26" s="65">
        <v>25</v>
      </c>
    </row>
    <row r="27" spans="1:13" ht="13.5" x14ac:dyDescent="0.25">
      <c r="A27" s="65">
        <v>24</v>
      </c>
      <c r="B27" s="66" t="s">
        <v>151</v>
      </c>
      <c r="C27" s="66" t="s">
        <v>609</v>
      </c>
      <c r="D27" s="80" t="s">
        <v>313</v>
      </c>
      <c r="E27" s="68">
        <f t="shared" si="0"/>
        <v>46.25</v>
      </c>
      <c r="F27" s="69">
        <f t="shared" si="1"/>
        <v>4</v>
      </c>
      <c r="G27" s="70">
        <f t="shared" si="2"/>
        <v>185</v>
      </c>
      <c r="H27" s="64">
        <v>15</v>
      </c>
      <c r="I27" s="65">
        <v>45</v>
      </c>
      <c r="K27" s="65">
        <v>50</v>
      </c>
      <c r="L27" s="65">
        <v>75</v>
      </c>
    </row>
    <row r="28" spans="1:13" ht="13.5" x14ac:dyDescent="0.25">
      <c r="A28" s="65">
        <v>25</v>
      </c>
      <c r="B28" s="66" t="s">
        <v>610</v>
      </c>
      <c r="C28" s="66" t="s">
        <v>161</v>
      </c>
      <c r="D28" s="80" t="s">
        <v>584</v>
      </c>
      <c r="E28" s="68">
        <f t="shared" si="0"/>
        <v>42.5</v>
      </c>
      <c r="F28" s="69">
        <f t="shared" si="1"/>
        <v>4</v>
      </c>
      <c r="G28" s="70">
        <f t="shared" si="2"/>
        <v>170</v>
      </c>
      <c r="H28" s="64" t="s">
        <v>20</v>
      </c>
      <c r="I28" s="65">
        <v>25</v>
      </c>
      <c r="K28" s="65">
        <v>45</v>
      </c>
      <c r="L28" s="65">
        <v>65</v>
      </c>
      <c r="M28" s="65">
        <v>35</v>
      </c>
    </row>
    <row r="29" spans="1:13" ht="13.5" x14ac:dyDescent="0.25">
      <c r="A29" s="65">
        <v>26</v>
      </c>
      <c r="B29" s="66" t="s">
        <v>193</v>
      </c>
      <c r="C29" s="66" t="s">
        <v>611</v>
      </c>
      <c r="D29" s="80" t="s">
        <v>576</v>
      </c>
      <c r="E29" s="68">
        <f t="shared" si="0"/>
        <v>38.333333333333336</v>
      </c>
      <c r="F29" s="69">
        <f t="shared" si="1"/>
        <v>6</v>
      </c>
      <c r="G29" s="70">
        <f t="shared" si="2"/>
        <v>230</v>
      </c>
      <c r="H29" s="64">
        <v>60</v>
      </c>
      <c r="I29" s="65">
        <v>25</v>
      </c>
      <c r="J29" s="65">
        <v>20</v>
      </c>
      <c r="K29" s="65">
        <v>65</v>
      </c>
      <c r="L29" s="65">
        <v>30</v>
      </c>
      <c r="M29" s="65">
        <v>30</v>
      </c>
    </row>
    <row r="30" spans="1:13" ht="13.5" x14ac:dyDescent="0.25">
      <c r="A30" s="65">
        <v>27</v>
      </c>
      <c r="B30" s="66" t="s">
        <v>612</v>
      </c>
      <c r="C30" s="66" t="s">
        <v>613</v>
      </c>
      <c r="D30" s="80" t="s">
        <v>587</v>
      </c>
      <c r="E30" s="68">
        <f t="shared" si="0"/>
        <v>37.5</v>
      </c>
      <c r="F30" s="69">
        <f t="shared" si="1"/>
        <v>4</v>
      </c>
      <c r="G30" s="70">
        <f t="shared" si="2"/>
        <v>150</v>
      </c>
      <c r="H30" s="64">
        <v>70</v>
      </c>
      <c r="I30" s="65" t="s">
        <v>20</v>
      </c>
      <c r="J30" s="65">
        <v>20</v>
      </c>
      <c r="K30" s="65">
        <v>50</v>
      </c>
      <c r="L30" s="65">
        <v>10</v>
      </c>
    </row>
    <row r="31" spans="1:13" ht="13.5" x14ac:dyDescent="0.25">
      <c r="A31" s="65">
        <v>28</v>
      </c>
      <c r="B31" s="66" t="s">
        <v>164</v>
      </c>
      <c r="C31" s="66" t="s">
        <v>614</v>
      </c>
      <c r="D31" s="80" t="s">
        <v>577</v>
      </c>
      <c r="E31" s="68">
        <f t="shared" si="0"/>
        <v>28.333333333333332</v>
      </c>
      <c r="F31" s="69">
        <f t="shared" si="1"/>
        <v>6</v>
      </c>
      <c r="G31" s="70">
        <f t="shared" si="2"/>
        <v>170</v>
      </c>
      <c r="H31" s="64">
        <v>10</v>
      </c>
      <c r="I31" s="65">
        <v>45</v>
      </c>
      <c r="J31" s="65">
        <v>30</v>
      </c>
      <c r="K31" s="65">
        <v>20</v>
      </c>
      <c r="L31" s="65">
        <v>25</v>
      </c>
      <c r="M31" s="65">
        <v>40</v>
      </c>
    </row>
    <row r="32" spans="1:13" ht="13.5" x14ac:dyDescent="0.25">
      <c r="A32" s="65">
        <v>29</v>
      </c>
      <c r="B32" s="66" t="s">
        <v>615</v>
      </c>
      <c r="C32" s="66" t="s">
        <v>616</v>
      </c>
      <c r="D32" s="80" t="s">
        <v>587</v>
      </c>
      <c r="E32" s="68">
        <f t="shared" si="0"/>
        <v>26.25</v>
      </c>
      <c r="F32" s="69">
        <f t="shared" si="1"/>
        <v>4</v>
      </c>
      <c r="G32" s="70">
        <f t="shared" si="2"/>
        <v>105</v>
      </c>
      <c r="H32" s="64" t="s">
        <v>20</v>
      </c>
      <c r="I32" s="65">
        <v>35</v>
      </c>
      <c r="J32" s="65">
        <v>20</v>
      </c>
      <c r="K32" s="65">
        <v>20</v>
      </c>
      <c r="L32" s="65">
        <v>30</v>
      </c>
    </row>
    <row r="33" spans="1:13" ht="13.5" x14ac:dyDescent="0.25">
      <c r="A33" s="65">
        <v>30</v>
      </c>
      <c r="B33" s="66" t="s">
        <v>585</v>
      </c>
      <c r="C33" s="66" t="s">
        <v>617</v>
      </c>
      <c r="D33" s="80" t="s">
        <v>587</v>
      </c>
      <c r="E33" s="68">
        <f t="shared" si="0"/>
        <v>26.25</v>
      </c>
      <c r="F33" s="69">
        <f t="shared" si="1"/>
        <v>4</v>
      </c>
      <c r="G33" s="70">
        <f t="shared" si="2"/>
        <v>105</v>
      </c>
      <c r="H33" s="64">
        <v>55</v>
      </c>
      <c r="I33" s="65" t="s">
        <v>20</v>
      </c>
      <c r="J33" s="65">
        <v>20</v>
      </c>
      <c r="K33" s="65">
        <v>10</v>
      </c>
      <c r="M33" s="65">
        <v>20</v>
      </c>
    </row>
    <row r="34" spans="1:13" ht="13.5" x14ac:dyDescent="0.25">
      <c r="A34" s="65">
        <v>31</v>
      </c>
      <c r="B34" s="66" t="s">
        <v>169</v>
      </c>
      <c r="C34" s="66" t="s">
        <v>618</v>
      </c>
      <c r="D34" s="80" t="s">
        <v>447</v>
      </c>
      <c r="E34" s="68">
        <f t="shared" si="0"/>
        <v>24</v>
      </c>
      <c r="F34" s="69">
        <f t="shared" si="1"/>
        <v>5</v>
      </c>
      <c r="G34" s="70">
        <f t="shared" si="2"/>
        <v>120</v>
      </c>
      <c r="H34" s="64" t="s">
        <v>20</v>
      </c>
      <c r="I34" s="65">
        <v>5</v>
      </c>
      <c r="J34" s="65">
        <v>10</v>
      </c>
      <c r="K34" s="65">
        <v>20</v>
      </c>
      <c r="L34" s="65">
        <v>55</v>
      </c>
      <c r="M34" s="65">
        <v>30</v>
      </c>
    </row>
    <row r="35" spans="1:13" ht="13.5" x14ac:dyDescent="0.25">
      <c r="A35" s="65">
        <v>32</v>
      </c>
      <c r="B35" s="66" t="s">
        <v>136</v>
      </c>
      <c r="C35" s="66" t="s">
        <v>619</v>
      </c>
      <c r="D35" s="80" t="s">
        <v>576</v>
      </c>
      <c r="E35" s="68">
        <f t="shared" si="0"/>
        <v>21.666666666666668</v>
      </c>
      <c r="F35" s="69">
        <f t="shared" si="1"/>
        <v>3</v>
      </c>
      <c r="G35" s="70">
        <f t="shared" si="2"/>
        <v>65</v>
      </c>
      <c r="H35" s="64" t="s">
        <v>20</v>
      </c>
      <c r="I35" s="65">
        <v>15</v>
      </c>
      <c r="J35" s="65">
        <v>40</v>
      </c>
      <c r="L35" s="65">
        <v>10</v>
      </c>
    </row>
    <row r="36" spans="1:13" ht="13.5" x14ac:dyDescent="0.25">
      <c r="A36" s="65">
        <v>33</v>
      </c>
      <c r="B36" s="66" t="s">
        <v>620</v>
      </c>
      <c r="C36" s="66" t="s">
        <v>621</v>
      </c>
      <c r="D36" s="80" t="s">
        <v>576</v>
      </c>
      <c r="E36" s="68">
        <f t="shared" si="0"/>
        <v>21.666666666666668</v>
      </c>
      <c r="F36" s="69">
        <f t="shared" si="1"/>
        <v>3</v>
      </c>
      <c r="G36" s="70">
        <f t="shared" si="2"/>
        <v>65</v>
      </c>
      <c r="H36" s="64">
        <v>30</v>
      </c>
      <c r="I36" s="65" t="s">
        <v>20</v>
      </c>
      <c r="K36" s="65">
        <v>5</v>
      </c>
      <c r="M36" s="65">
        <v>30</v>
      </c>
    </row>
    <row r="37" spans="1:13" ht="13.5" x14ac:dyDescent="0.25">
      <c r="A37" s="65">
        <v>34</v>
      </c>
      <c r="B37" s="66" t="s">
        <v>124</v>
      </c>
      <c r="C37" s="66" t="s">
        <v>622</v>
      </c>
      <c r="D37" s="80" t="s">
        <v>587</v>
      </c>
      <c r="E37" s="68">
        <f t="shared" si="0"/>
        <v>18.75</v>
      </c>
      <c r="F37" s="69">
        <f t="shared" si="1"/>
        <v>4</v>
      </c>
      <c r="G37" s="70">
        <f t="shared" si="2"/>
        <v>75</v>
      </c>
      <c r="H37" s="64">
        <v>15</v>
      </c>
      <c r="I37" s="65">
        <v>15</v>
      </c>
      <c r="L37" s="65">
        <v>35</v>
      </c>
      <c r="M37" s="65">
        <v>10</v>
      </c>
    </row>
    <row r="38" spans="1:13" ht="13.5" x14ac:dyDescent="0.25">
      <c r="A38" s="65">
        <v>35</v>
      </c>
      <c r="B38" s="66" t="s">
        <v>623</v>
      </c>
      <c r="C38" s="66" t="s">
        <v>624</v>
      </c>
      <c r="D38" s="80" t="s">
        <v>594</v>
      </c>
      <c r="E38" s="68">
        <f t="shared" si="0"/>
        <v>17.5</v>
      </c>
      <c r="F38" s="69">
        <f t="shared" si="1"/>
        <v>6</v>
      </c>
      <c r="G38" s="70">
        <f t="shared" si="2"/>
        <v>105</v>
      </c>
      <c r="H38" s="64">
        <v>10</v>
      </c>
      <c r="I38" s="65">
        <v>35</v>
      </c>
      <c r="J38" s="65">
        <v>5</v>
      </c>
      <c r="K38" s="65">
        <v>0</v>
      </c>
      <c r="L38" s="65">
        <v>35</v>
      </c>
      <c r="M38" s="65">
        <v>20</v>
      </c>
    </row>
    <row r="39" spans="1:13" ht="13.5" x14ac:dyDescent="0.25">
      <c r="A39" s="65">
        <v>36</v>
      </c>
      <c r="B39" s="66" t="s">
        <v>159</v>
      </c>
      <c r="C39" s="66" t="s">
        <v>625</v>
      </c>
      <c r="D39" s="80" t="s">
        <v>447</v>
      </c>
      <c r="E39" s="68">
        <f t="shared" si="0"/>
        <v>17.5</v>
      </c>
      <c r="F39" s="69">
        <f t="shared" si="1"/>
        <v>4</v>
      </c>
      <c r="G39" s="70">
        <f t="shared" si="2"/>
        <v>70</v>
      </c>
      <c r="H39" s="64">
        <v>30</v>
      </c>
      <c r="I39" s="65">
        <v>5</v>
      </c>
      <c r="L39" s="65">
        <v>20</v>
      </c>
      <c r="M39" s="65">
        <v>15</v>
      </c>
    </row>
    <row r="40" spans="1:13" ht="13.5" x14ac:dyDescent="0.25">
      <c r="A40" s="65">
        <v>37</v>
      </c>
      <c r="B40" s="66" t="s">
        <v>157</v>
      </c>
      <c r="C40" s="66" t="s">
        <v>626</v>
      </c>
      <c r="D40" s="80" t="s">
        <v>447</v>
      </c>
      <c r="E40" s="68">
        <f t="shared" si="0"/>
        <v>16.666666666666668</v>
      </c>
      <c r="F40" s="69">
        <f t="shared" si="1"/>
        <v>3</v>
      </c>
      <c r="G40" s="70">
        <f t="shared" si="2"/>
        <v>50</v>
      </c>
      <c r="H40" s="64">
        <v>10</v>
      </c>
      <c r="I40" s="65" t="s">
        <v>20</v>
      </c>
      <c r="J40" s="65">
        <v>25</v>
      </c>
      <c r="K40" s="65">
        <v>15</v>
      </c>
    </row>
    <row r="41" spans="1:13" ht="13.5" x14ac:dyDescent="0.25">
      <c r="A41" s="65">
        <v>38</v>
      </c>
      <c r="B41" s="66" t="s">
        <v>627</v>
      </c>
      <c r="C41" s="66" t="s">
        <v>628</v>
      </c>
      <c r="D41" s="80" t="s">
        <v>584</v>
      </c>
      <c r="E41" s="68">
        <f t="shared" si="0"/>
        <v>10</v>
      </c>
      <c r="F41" s="69">
        <f t="shared" si="1"/>
        <v>1</v>
      </c>
      <c r="G41" s="70">
        <f t="shared" si="2"/>
        <v>10</v>
      </c>
      <c r="H41" s="64">
        <v>10</v>
      </c>
      <c r="I41" s="65" t="s">
        <v>20</v>
      </c>
    </row>
    <row r="42" spans="1:13" ht="13.5" x14ac:dyDescent="0.25">
      <c r="A42" s="65">
        <v>39</v>
      </c>
      <c r="B42" s="66" t="s">
        <v>629</v>
      </c>
      <c r="C42" s="66" t="s">
        <v>630</v>
      </c>
      <c r="D42" s="80" t="s">
        <v>584</v>
      </c>
      <c r="E42" s="68">
        <f t="shared" si="0"/>
        <v>10</v>
      </c>
      <c r="F42" s="69">
        <f t="shared" si="1"/>
        <v>1</v>
      </c>
      <c r="G42" s="70">
        <f t="shared" si="2"/>
        <v>10</v>
      </c>
      <c r="H42" s="64" t="s">
        <v>20</v>
      </c>
      <c r="I42" s="65" t="s">
        <v>20</v>
      </c>
      <c r="J42" s="65">
        <v>10</v>
      </c>
    </row>
    <row r="43" spans="1:13" ht="13.5" x14ac:dyDescent="0.25">
      <c r="A43" s="65">
        <v>40</v>
      </c>
      <c r="B43" s="66" t="s">
        <v>631</v>
      </c>
      <c r="C43" s="66" t="s">
        <v>632</v>
      </c>
      <c r="D43" s="80" t="s">
        <v>447</v>
      </c>
      <c r="E43" s="68">
        <v>0</v>
      </c>
      <c r="F43" s="69">
        <f t="shared" si="1"/>
        <v>0</v>
      </c>
      <c r="G43" s="70">
        <f t="shared" si="2"/>
        <v>0</v>
      </c>
      <c r="H43" s="64" t="s">
        <v>20</v>
      </c>
      <c r="I43" s="65" t="s">
        <v>20</v>
      </c>
    </row>
    <row r="44" spans="1:13" ht="13.5" x14ac:dyDescent="0.25">
      <c r="A44" s="65">
        <v>41</v>
      </c>
      <c r="D44" s="80"/>
      <c r="E44" s="68" t="e">
        <f t="shared" ref="E44:E67" si="3">G44/(COUNT(H44:BA44))</f>
        <v>#DIV/0!</v>
      </c>
      <c r="F44" s="69">
        <f t="shared" ref="F44:F67" si="4">COUNT(H44:BA44)</f>
        <v>0</v>
      </c>
      <c r="G44" s="70">
        <f t="shared" ref="G44:G67" si="5">SUM(H44:BA44)</f>
        <v>0</v>
      </c>
    </row>
    <row r="45" spans="1:13" ht="13.5" x14ac:dyDescent="0.25">
      <c r="A45" s="65">
        <v>42</v>
      </c>
      <c r="D45" s="80"/>
      <c r="E45" s="68" t="e">
        <f t="shared" si="3"/>
        <v>#DIV/0!</v>
      </c>
      <c r="F45" s="69">
        <f t="shared" si="4"/>
        <v>0</v>
      </c>
      <c r="G45" s="70">
        <f t="shared" si="5"/>
        <v>0</v>
      </c>
    </row>
    <row r="46" spans="1:13" ht="13.5" x14ac:dyDescent="0.25">
      <c r="A46" s="65">
        <v>43</v>
      </c>
      <c r="D46" s="80"/>
      <c r="E46" s="68" t="e">
        <f t="shared" si="3"/>
        <v>#DIV/0!</v>
      </c>
      <c r="F46" s="69">
        <f t="shared" si="4"/>
        <v>0</v>
      </c>
      <c r="G46" s="70">
        <f t="shared" si="5"/>
        <v>0</v>
      </c>
    </row>
    <row r="47" spans="1:13" ht="13.5" x14ac:dyDescent="0.25">
      <c r="A47" s="65">
        <v>44</v>
      </c>
      <c r="D47" s="80"/>
      <c r="E47" s="68" t="e">
        <f t="shared" si="3"/>
        <v>#DIV/0!</v>
      </c>
      <c r="F47" s="69">
        <f t="shared" si="4"/>
        <v>0</v>
      </c>
      <c r="G47" s="70">
        <f t="shared" si="5"/>
        <v>0</v>
      </c>
    </row>
    <row r="48" spans="1:13" ht="13.5" x14ac:dyDescent="0.25">
      <c r="A48" s="65">
        <v>45</v>
      </c>
      <c r="D48" s="80"/>
      <c r="E48" s="68" t="e">
        <f t="shared" si="3"/>
        <v>#DIV/0!</v>
      </c>
      <c r="F48" s="69">
        <f t="shared" si="4"/>
        <v>0</v>
      </c>
      <c r="G48" s="70">
        <f t="shared" si="5"/>
        <v>0</v>
      </c>
    </row>
    <row r="49" spans="1:7" ht="13.5" x14ac:dyDescent="0.25">
      <c r="A49" s="65">
        <v>46</v>
      </c>
      <c r="D49" s="80"/>
      <c r="E49" s="68" t="e">
        <f t="shared" si="3"/>
        <v>#DIV/0!</v>
      </c>
      <c r="F49" s="69">
        <f t="shared" si="4"/>
        <v>0</v>
      </c>
      <c r="G49" s="70">
        <f t="shared" si="5"/>
        <v>0</v>
      </c>
    </row>
    <row r="50" spans="1:7" ht="13.5" x14ac:dyDescent="0.25">
      <c r="A50" s="65">
        <v>47</v>
      </c>
      <c r="D50" s="80"/>
      <c r="E50" s="68" t="e">
        <f t="shared" si="3"/>
        <v>#DIV/0!</v>
      </c>
      <c r="F50" s="69">
        <f t="shared" si="4"/>
        <v>0</v>
      </c>
      <c r="G50" s="70">
        <f t="shared" si="5"/>
        <v>0</v>
      </c>
    </row>
    <row r="51" spans="1:7" ht="13.5" x14ac:dyDescent="0.25">
      <c r="A51" s="65">
        <v>48</v>
      </c>
      <c r="B51" s="83"/>
      <c r="D51" s="80"/>
      <c r="E51" s="68" t="e">
        <f t="shared" si="3"/>
        <v>#DIV/0!</v>
      </c>
      <c r="F51" s="69">
        <f t="shared" si="4"/>
        <v>0</v>
      </c>
      <c r="G51" s="70">
        <f t="shared" si="5"/>
        <v>0</v>
      </c>
    </row>
    <row r="52" spans="1:7" ht="13.5" x14ac:dyDescent="0.25">
      <c r="A52" s="65">
        <v>49</v>
      </c>
      <c r="D52" s="80"/>
      <c r="E52" s="68" t="e">
        <f t="shared" si="3"/>
        <v>#DIV/0!</v>
      </c>
      <c r="F52" s="69">
        <f t="shared" si="4"/>
        <v>0</v>
      </c>
      <c r="G52" s="70">
        <f t="shared" si="5"/>
        <v>0</v>
      </c>
    </row>
    <row r="53" spans="1:7" ht="13.5" x14ac:dyDescent="0.25">
      <c r="A53" s="65">
        <v>50</v>
      </c>
      <c r="D53" s="80"/>
      <c r="E53" s="68" t="e">
        <f t="shared" si="3"/>
        <v>#DIV/0!</v>
      </c>
      <c r="F53" s="69">
        <f t="shared" si="4"/>
        <v>0</v>
      </c>
      <c r="G53" s="70">
        <f t="shared" si="5"/>
        <v>0</v>
      </c>
    </row>
    <row r="54" spans="1:7" ht="13.5" x14ac:dyDescent="0.25">
      <c r="A54" s="65">
        <v>51</v>
      </c>
      <c r="D54" s="80"/>
      <c r="E54" s="68" t="e">
        <f t="shared" si="3"/>
        <v>#DIV/0!</v>
      </c>
      <c r="F54" s="69">
        <f t="shared" si="4"/>
        <v>0</v>
      </c>
      <c r="G54" s="70">
        <f t="shared" si="5"/>
        <v>0</v>
      </c>
    </row>
    <row r="55" spans="1:7" ht="13.5" x14ac:dyDescent="0.25">
      <c r="A55" s="65">
        <v>52</v>
      </c>
      <c r="D55" s="80"/>
      <c r="E55" s="68" t="e">
        <f t="shared" si="3"/>
        <v>#DIV/0!</v>
      </c>
      <c r="F55" s="69">
        <f t="shared" si="4"/>
        <v>0</v>
      </c>
      <c r="G55" s="70">
        <f t="shared" si="5"/>
        <v>0</v>
      </c>
    </row>
    <row r="56" spans="1:7" ht="13.5" x14ac:dyDescent="0.25">
      <c r="A56" s="65">
        <v>53</v>
      </c>
      <c r="D56" s="80"/>
      <c r="E56" s="68" t="e">
        <f t="shared" si="3"/>
        <v>#DIV/0!</v>
      </c>
      <c r="F56" s="69">
        <f t="shared" si="4"/>
        <v>0</v>
      </c>
      <c r="G56" s="70">
        <f t="shared" si="5"/>
        <v>0</v>
      </c>
    </row>
    <row r="57" spans="1:7" ht="13.5" x14ac:dyDescent="0.25">
      <c r="A57" s="65">
        <v>54</v>
      </c>
      <c r="D57" s="80"/>
      <c r="E57" s="68" t="e">
        <f t="shared" si="3"/>
        <v>#DIV/0!</v>
      </c>
      <c r="F57" s="69">
        <f t="shared" si="4"/>
        <v>0</v>
      </c>
      <c r="G57" s="70">
        <f t="shared" si="5"/>
        <v>0</v>
      </c>
    </row>
    <row r="58" spans="1:7" ht="13.5" x14ac:dyDescent="0.25">
      <c r="A58" s="65">
        <v>55</v>
      </c>
      <c r="D58" s="80"/>
      <c r="E58" s="68" t="e">
        <f t="shared" si="3"/>
        <v>#DIV/0!</v>
      </c>
      <c r="F58" s="69">
        <f t="shared" si="4"/>
        <v>0</v>
      </c>
      <c r="G58" s="70">
        <f t="shared" si="5"/>
        <v>0</v>
      </c>
    </row>
    <row r="59" spans="1:7" ht="13.5" x14ac:dyDescent="0.25">
      <c r="A59" s="65">
        <v>56</v>
      </c>
      <c r="B59" s="83"/>
      <c r="D59" s="80"/>
      <c r="E59" s="68" t="e">
        <f t="shared" si="3"/>
        <v>#DIV/0!</v>
      </c>
      <c r="F59" s="69">
        <f t="shared" si="4"/>
        <v>0</v>
      </c>
      <c r="G59" s="70">
        <f t="shared" si="5"/>
        <v>0</v>
      </c>
    </row>
    <row r="60" spans="1:7" ht="13.5" x14ac:dyDescent="0.25">
      <c r="A60" s="65">
        <v>57</v>
      </c>
      <c r="D60" s="80"/>
      <c r="E60" s="68" t="e">
        <f t="shared" si="3"/>
        <v>#DIV/0!</v>
      </c>
      <c r="F60" s="69">
        <f t="shared" si="4"/>
        <v>0</v>
      </c>
      <c r="G60" s="70">
        <f t="shared" si="5"/>
        <v>0</v>
      </c>
    </row>
    <row r="61" spans="1:7" ht="13.5" x14ac:dyDescent="0.25">
      <c r="A61" s="65">
        <v>58</v>
      </c>
      <c r="D61" s="80"/>
      <c r="E61" s="68" t="e">
        <f t="shared" si="3"/>
        <v>#DIV/0!</v>
      </c>
      <c r="F61" s="69">
        <f t="shared" si="4"/>
        <v>0</v>
      </c>
      <c r="G61" s="70">
        <f t="shared" si="5"/>
        <v>0</v>
      </c>
    </row>
    <row r="62" spans="1:7" ht="13.5" x14ac:dyDescent="0.25">
      <c r="A62" s="65">
        <v>59</v>
      </c>
      <c r="D62" s="80"/>
      <c r="E62" s="68" t="e">
        <f t="shared" si="3"/>
        <v>#DIV/0!</v>
      </c>
      <c r="F62" s="69">
        <f t="shared" si="4"/>
        <v>0</v>
      </c>
      <c r="G62" s="70">
        <f t="shared" si="5"/>
        <v>0</v>
      </c>
    </row>
    <row r="63" spans="1:7" ht="13.5" x14ac:dyDescent="0.25">
      <c r="A63" s="65">
        <v>60</v>
      </c>
      <c r="D63" s="80"/>
      <c r="E63" s="68" t="e">
        <f t="shared" si="3"/>
        <v>#DIV/0!</v>
      </c>
      <c r="F63" s="69">
        <f t="shared" si="4"/>
        <v>0</v>
      </c>
      <c r="G63" s="70">
        <f t="shared" si="5"/>
        <v>0</v>
      </c>
    </row>
    <row r="64" spans="1:7" ht="13.5" x14ac:dyDescent="0.25">
      <c r="A64" s="65">
        <v>61</v>
      </c>
      <c r="D64" s="80"/>
      <c r="E64" s="68" t="e">
        <f t="shared" si="3"/>
        <v>#DIV/0!</v>
      </c>
      <c r="F64" s="69">
        <f t="shared" si="4"/>
        <v>0</v>
      </c>
      <c r="G64" s="70">
        <f t="shared" si="5"/>
        <v>0</v>
      </c>
    </row>
    <row r="65" spans="1:7" ht="13.5" x14ac:dyDescent="0.25">
      <c r="A65" s="65">
        <v>62</v>
      </c>
      <c r="D65" s="80"/>
      <c r="E65" s="68" t="e">
        <f t="shared" si="3"/>
        <v>#DIV/0!</v>
      </c>
      <c r="F65" s="69">
        <f t="shared" si="4"/>
        <v>0</v>
      </c>
      <c r="G65" s="70">
        <f t="shared" si="5"/>
        <v>0</v>
      </c>
    </row>
    <row r="66" spans="1:7" ht="13.5" x14ac:dyDescent="0.25">
      <c r="A66" s="65">
        <v>63</v>
      </c>
      <c r="D66" s="80"/>
      <c r="E66" s="68" t="e">
        <f t="shared" si="3"/>
        <v>#DIV/0!</v>
      </c>
      <c r="F66" s="69">
        <f t="shared" si="4"/>
        <v>0</v>
      </c>
      <c r="G66" s="70">
        <f t="shared" si="5"/>
        <v>0</v>
      </c>
    </row>
    <row r="67" spans="1:7" ht="13.5" x14ac:dyDescent="0.25">
      <c r="A67" s="65">
        <v>64</v>
      </c>
      <c r="D67" s="80"/>
      <c r="E67" s="68" t="e">
        <f t="shared" si="3"/>
        <v>#DIV/0!</v>
      </c>
      <c r="F67" s="69">
        <f t="shared" si="4"/>
        <v>0</v>
      </c>
      <c r="G67" s="70">
        <f t="shared" si="5"/>
        <v>0</v>
      </c>
    </row>
    <row r="68" spans="1:7" ht="13.5" x14ac:dyDescent="0.25">
      <c r="A68" s="65">
        <v>65</v>
      </c>
      <c r="D68" s="80"/>
      <c r="E68" s="68" t="e">
        <f t="shared" ref="E68:E131" si="6">G68/(COUNT(H68:BA68))</f>
        <v>#DIV/0!</v>
      </c>
      <c r="F68" s="69">
        <f t="shared" ref="F68:F131" si="7">COUNT(H68:BA68)</f>
        <v>0</v>
      </c>
      <c r="G68" s="70">
        <f t="shared" ref="G68:G131" si="8">SUM(H68:BA68)</f>
        <v>0</v>
      </c>
    </row>
    <row r="69" spans="1:7" ht="13.5" x14ac:dyDescent="0.25">
      <c r="A69" s="65">
        <v>66</v>
      </c>
      <c r="D69" s="80"/>
      <c r="E69" s="68" t="e">
        <f t="shared" si="6"/>
        <v>#DIV/0!</v>
      </c>
      <c r="F69" s="69">
        <f t="shared" si="7"/>
        <v>0</v>
      </c>
      <c r="G69" s="70">
        <f t="shared" si="8"/>
        <v>0</v>
      </c>
    </row>
    <row r="70" spans="1:7" ht="13.5" x14ac:dyDescent="0.25">
      <c r="A70" s="65">
        <v>67</v>
      </c>
      <c r="D70" s="80"/>
      <c r="E70" s="68" t="e">
        <f t="shared" si="6"/>
        <v>#DIV/0!</v>
      </c>
      <c r="F70" s="69">
        <f t="shared" si="7"/>
        <v>0</v>
      </c>
      <c r="G70" s="70">
        <f t="shared" si="8"/>
        <v>0</v>
      </c>
    </row>
    <row r="71" spans="1:7" ht="13.5" x14ac:dyDescent="0.25">
      <c r="A71" s="65">
        <v>68</v>
      </c>
      <c r="D71" s="80"/>
      <c r="E71" s="68" t="e">
        <f t="shared" si="6"/>
        <v>#DIV/0!</v>
      </c>
      <c r="F71" s="69">
        <f t="shared" si="7"/>
        <v>0</v>
      </c>
      <c r="G71" s="70">
        <f t="shared" si="8"/>
        <v>0</v>
      </c>
    </row>
    <row r="72" spans="1:7" ht="13.5" x14ac:dyDescent="0.25">
      <c r="A72" s="65">
        <v>69</v>
      </c>
      <c r="D72" s="80"/>
      <c r="E72" s="68" t="e">
        <f t="shared" si="6"/>
        <v>#DIV/0!</v>
      </c>
      <c r="F72" s="69">
        <f t="shared" si="7"/>
        <v>0</v>
      </c>
      <c r="G72" s="70">
        <f t="shared" si="8"/>
        <v>0</v>
      </c>
    </row>
    <row r="73" spans="1:7" ht="13.5" x14ac:dyDescent="0.25">
      <c r="A73" s="65">
        <v>70</v>
      </c>
      <c r="D73" s="80"/>
      <c r="E73" s="68" t="e">
        <f t="shared" si="6"/>
        <v>#DIV/0!</v>
      </c>
      <c r="F73" s="69">
        <f t="shared" si="7"/>
        <v>0</v>
      </c>
      <c r="G73" s="70">
        <f t="shared" si="8"/>
        <v>0</v>
      </c>
    </row>
    <row r="74" spans="1:7" ht="13.5" x14ac:dyDescent="0.25">
      <c r="A74" s="65">
        <v>71</v>
      </c>
      <c r="D74" s="80"/>
      <c r="E74" s="68" t="e">
        <f t="shared" si="6"/>
        <v>#DIV/0!</v>
      </c>
      <c r="F74" s="69">
        <f t="shared" si="7"/>
        <v>0</v>
      </c>
      <c r="G74" s="70">
        <f t="shared" si="8"/>
        <v>0</v>
      </c>
    </row>
    <row r="75" spans="1:7" ht="13.5" x14ac:dyDescent="0.25">
      <c r="A75" s="65">
        <v>72</v>
      </c>
      <c r="D75" s="80"/>
      <c r="E75" s="68" t="e">
        <f t="shared" si="6"/>
        <v>#DIV/0!</v>
      </c>
      <c r="F75" s="69">
        <f t="shared" si="7"/>
        <v>0</v>
      </c>
      <c r="G75" s="70">
        <f t="shared" si="8"/>
        <v>0</v>
      </c>
    </row>
    <row r="76" spans="1:7" ht="13.5" x14ac:dyDescent="0.25">
      <c r="A76" s="65">
        <v>73</v>
      </c>
      <c r="D76" s="80"/>
      <c r="E76" s="68" t="e">
        <f t="shared" si="6"/>
        <v>#DIV/0!</v>
      </c>
      <c r="F76" s="69">
        <f t="shared" si="7"/>
        <v>0</v>
      </c>
      <c r="G76" s="70">
        <f t="shared" si="8"/>
        <v>0</v>
      </c>
    </row>
    <row r="77" spans="1:7" ht="13.5" x14ac:dyDescent="0.25">
      <c r="A77" s="65">
        <v>74</v>
      </c>
      <c r="D77" s="80"/>
      <c r="E77" s="68" t="e">
        <f t="shared" si="6"/>
        <v>#DIV/0!</v>
      </c>
      <c r="F77" s="69">
        <f t="shared" si="7"/>
        <v>0</v>
      </c>
      <c r="G77" s="70">
        <f t="shared" si="8"/>
        <v>0</v>
      </c>
    </row>
    <row r="78" spans="1:7" ht="13.5" x14ac:dyDescent="0.25">
      <c r="A78" s="65">
        <v>75</v>
      </c>
      <c r="D78" s="80"/>
      <c r="E78" s="68" t="e">
        <f t="shared" si="6"/>
        <v>#DIV/0!</v>
      </c>
      <c r="F78" s="69">
        <f t="shared" si="7"/>
        <v>0</v>
      </c>
      <c r="G78" s="70">
        <f t="shared" si="8"/>
        <v>0</v>
      </c>
    </row>
    <row r="79" spans="1:7" ht="13.5" x14ac:dyDescent="0.25">
      <c r="A79" s="65">
        <v>76</v>
      </c>
      <c r="D79" s="80"/>
      <c r="E79" s="68" t="e">
        <f t="shared" si="6"/>
        <v>#DIV/0!</v>
      </c>
      <c r="F79" s="69">
        <f t="shared" si="7"/>
        <v>0</v>
      </c>
      <c r="G79" s="70">
        <f t="shared" si="8"/>
        <v>0</v>
      </c>
    </row>
    <row r="80" spans="1:7" ht="13.5" x14ac:dyDescent="0.25">
      <c r="A80" s="65">
        <v>77</v>
      </c>
      <c r="D80" s="80"/>
      <c r="E80" s="68" t="e">
        <f t="shared" si="6"/>
        <v>#DIV/0!</v>
      </c>
      <c r="F80" s="69">
        <f t="shared" si="7"/>
        <v>0</v>
      </c>
      <c r="G80" s="70">
        <f t="shared" si="8"/>
        <v>0</v>
      </c>
    </row>
    <row r="81" spans="1:7" ht="13.5" x14ac:dyDescent="0.25">
      <c r="A81" s="65">
        <v>78</v>
      </c>
      <c r="D81" s="80"/>
      <c r="E81" s="68" t="e">
        <f t="shared" si="6"/>
        <v>#DIV/0!</v>
      </c>
      <c r="F81" s="69">
        <f t="shared" si="7"/>
        <v>0</v>
      </c>
      <c r="G81" s="70">
        <f t="shared" si="8"/>
        <v>0</v>
      </c>
    </row>
    <row r="82" spans="1:7" ht="13.5" x14ac:dyDescent="0.25">
      <c r="A82" s="65">
        <v>79</v>
      </c>
      <c r="D82" s="80"/>
      <c r="E82" s="68" t="e">
        <f t="shared" si="6"/>
        <v>#DIV/0!</v>
      </c>
      <c r="F82" s="69">
        <f t="shared" si="7"/>
        <v>0</v>
      </c>
      <c r="G82" s="70">
        <f t="shared" si="8"/>
        <v>0</v>
      </c>
    </row>
    <row r="83" spans="1:7" ht="13.5" x14ac:dyDescent="0.25">
      <c r="A83" s="65">
        <v>80</v>
      </c>
      <c r="D83" s="80"/>
      <c r="E83" s="68" t="e">
        <f t="shared" si="6"/>
        <v>#DIV/0!</v>
      </c>
      <c r="F83" s="69">
        <f t="shared" si="7"/>
        <v>0</v>
      </c>
      <c r="G83" s="70">
        <f t="shared" si="8"/>
        <v>0</v>
      </c>
    </row>
    <row r="84" spans="1:7" ht="13.5" x14ac:dyDescent="0.25">
      <c r="A84" s="65">
        <v>81</v>
      </c>
      <c r="D84" s="80"/>
      <c r="E84" s="68" t="e">
        <f t="shared" si="6"/>
        <v>#DIV/0!</v>
      </c>
      <c r="F84" s="69">
        <f t="shared" si="7"/>
        <v>0</v>
      </c>
      <c r="G84" s="70">
        <f t="shared" si="8"/>
        <v>0</v>
      </c>
    </row>
    <row r="85" spans="1:7" ht="13.5" x14ac:dyDescent="0.25">
      <c r="A85" s="65">
        <v>82</v>
      </c>
      <c r="D85" s="80"/>
      <c r="E85" s="68" t="e">
        <f t="shared" si="6"/>
        <v>#DIV/0!</v>
      </c>
      <c r="F85" s="69">
        <f t="shared" si="7"/>
        <v>0</v>
      </c>
      <c r="G85" s="70">
        <f t="shared" si="8"/>
        <v>0</v>
      </c>
    </row>
    <row r="86" spans="1:7" ht="13.5" x14ac:dyDescent="0.25">
      <c r="A86" s="65">
        <v>83</v>
      </c>
      <c r="D86" s="80"/>
      <c r="E86" s="68" t="e">
        <f t="shared" si="6"/>
        <v>#DIV/0!</v>
      </c>
      <c r="F86" s="69">
        <f t="shared" si="7"/>
        <v>0</v>
      </c>
      <c r="G86" s="70">
        <f t="shared" si="8"/>
        <v>0</v>
      </c>
    </row>
    <row r="87" spans="1:7" ht="13.5" x14ac:dyDescent="0.25">
      <c r="A87" s="65">
        <v>84</v>
      </c>
      <c r="D87" s="80"/>
      <c r="E87" s="68" t="e">
        <f t="shared" si="6"/>
        <v>#DIV/0!</v>
      </c>
      <c r="F87" s="69">
        <f t="shared" si="7"/>
        <v>0</v>
      </c>
      <c r="G87" s="70">
        <f t="shared" si="8"/>
        <v>0</v>
      </c>
    </row>
    <row r="88" spans="1:7" ht="13.5" x14ac:dyDescent="0.25">
      <c r="A88" s="65">
        <v>85</v>
      </c>
      <c r="D88" s="80"/>
      <c r="E88" s="68" t="e">
        <f t="shared" si="6"/>
        <v>#DIV/0!</v>
      </c>
      <c r="F88" s="69">
        <f t="shared" si="7"/>
        <v>0</v>
      </c>
      <c r="G88" s="70">
        <f t="shared" si="8"/>
        <v>0</v>
      </c>
    </row>
    <row r="89" spans="1:7" ht="13.5" x14ac:dyDescent="0.25">
      <c r="A89" s="65">
        <v>86</v>
      </c>
      <c r="D89" s="80"/>
      <c r="E89" s="68" t="e">
        <f t="shared" si="6"/>
        <v>#DIV/0!</v>
      </c>
      <c r="F89" s="69">
        <f t="shared" si="7"/>
        <v>0</v>
      </c>
      <c r="G89" s="70">
        <f t="shared" si="8"/>
        <v>0</v>
      </c>
    </row>
    <row r="90" spans="1:7" ht="13.5" x14ac:dyDescent="0.25">
      <c r="A90" s="65">
        <v>87</v>
      </c>
      <c r="D90" s="80"/>
      <c r="E90" s="68" t="e">
        <f t="shared" si="6"/>
        <v>#DIV/0!</v>
      </c>
      <c r="F90" s="69">
        <f t="shared" si="7"/>
        <v>0</v>
      </c>
      <c r="G90" s="70">
        <f t="shared" si="8"/>
        <v>0</v>
      </c>
    </row>
    <row r="91" spans="1:7" ht="13.5" x14ac:dyDescent="0.25">
      <c r="A91" s="65">
        <v>88</v>
      </c>
      <c r="D91" s="80"/>
      <c r="E91" s="68" t="e">
        <f t="shared" si="6"/>
        <v>#DIV/0!</v>
      </c>
      <c r="F91" s="69">
        <f t="shared" si="7"/>
        <v>0</v>
      </c>
      <c r="G91" s="70">
        <f t="shared" si="8"/>
        <v>0</v>
      </c>
    </row>
    <row r="92" spans="1:7" ht="13.5" x14ac:dyDescent="0.25">
      <c r="A92" s="65">
        <v>89</v>
      </c>
      <c r="D92" s="80"/>
      <c r="E92" s="68" t="e">
        <f t="shared" si="6"/>
        <v>#DIV/0!</v>
      </c>
      <c r="F92" s="69">
        <f t="shared" si="7"/>
        <v>0</v>
      </c>
      <c r="G92" s="70">
        <f t="shared" si="8"/>
        <v>0</v>
      </c>
    </row>
    <row r="93" spans="1:7" ht="13.5" x14ac:dyDescent="0.25">
      <c r="A93" s="65">
        <v>90</v>
      </c>
      <c r="D93" s="80"/>
      <c r="E93" s="68" t="e">
        <f t="shared" si="6"/>
        <v>#DIV/0!</v>
      </c>
      <c r="F93" s="69">
        <f t="shared" si="7"/>
        <v>0</v>
      </c>
      <c r="G93" s="70">
        <f t="shared" si="8"/>
        <v>0</v>
      </c>
    </row>
    <row r="94" spans="1:7" ht="13.5" x14ac:dyDescent="0.25">
      <c r="A94" s="65">
        <v>91</v>
      </c>
      <c r="D94" s="80"/>
      <c r="E94" s="68" t="e">
        <f t="shared" si="6"/>
        <v>#DIV/0!</v>
      </c>
      <c r="F94" s="69">
        <f t="shared" si="7"/>
        <v>0</v>
      </c>
      <c r="G94" s="70">
        <f t="shared" si="8"/>
        <v>0</v>
      </c>
    </row>
    <row r="95" spans="1:7" ht="13.5" x14ac:dyDescent="0.25">
      <c r="A95" s="65">
        <v>92</v>
      </c>
      <c r="D95" s="80"/>
      <c r="E95" s="68" t="e">
        <f t="shared" si="6"/>
        <v>#DIV/0!</v>
      </c>
      <c r="F95" s="69">
        <f t="shared" si="7"/>
        <v>0</v>
      </c>
      <c r="G95" s="70">
        <f t="shared" si="8"/>
        <v>0</v>
      </c>
    </row>
    <row r="96" spans="1:7" ht="13.5" x14ac:dyDescent="0.25">
      <c r="A96" s="65">
        <v>93</v>
      </c>
      <c r="D96" s="80"/>
      <c r="E96" s="68" t="e">
        <f t="shared" si="6"/>
        <v>#DIV/0!</v>
      </c>
      <c r="F96" s="69">
        <f t="shared" si="7"/>
        <v>0</v>
      </c>
      <c r="G96" s="70">
        <f t="shared" si="8"/>
        <v>0</v>
      </c>
    </row>
    <row r="97" spans="1:7" ht="13.5" x14ac:dyDescent="0.25">
      <c r="A97" s="65">
        <v>94</v>
      </c>
      <c r="D97" s="80"/>
      <c r="E97" s="68" t="e">
        <f t="shared" si="6"/>
        <v>#DIV/0!</v>
      </c>
      <c r="F97" s="69">
        <f t="shared" si="7"/>
        <v>0</v>
      </c>
      <c r="G97" s="70">
        <f t="shared" si="8"/>
        <v>0</v>
      </c>
    </row>
    <row r="98" spans="1:7" ht="13.5" x14ac:dyDescent="0.25">
      <c r="A98" s="65">
        <v>95</v>
      </c>
      <c r="D98" s="80"/>
      <c r="E98" s="68" t="e">
        <f t="shared" si="6"/>
        <v>#DIV/0!</v>
      </c>
      <c r="F98" s="69">
        <f t="shared" si="7"/>
        <v>0</v>
      </c>
      <c r="G98" s="70">
        <f t="shared" si="8"/>
        <v>0</v>
      </c>
    </row>
    <row r="99" spans="1:7" ht="13.5" x14ac:dyDescent="0.25">
      <c r="A99" s="65">
        <v>96</v>
      </c>
      <c r="D99" s="80"/>
      <c r="E99" s="68" t="e">
        <f t="shared" si="6"/>
        <v>#DIV/0!</v>
      </c>
      <c r="F99" s="69">
        <f t="shared" si="7"/>
        <v>0</v>
      </c>
      <c r="G99" s="70">
        <f t="shared" si="8"/>
        <v>0</v>
      </c>
    </row>
    <row r="100" spans="1:7" ht="13.5" x14ac:dyDescent="0.25">
      <c r="A100" s="65">
        <v>97</v>
      </c>
      <c r="D100" s="80"/>
      <c r="E100" s="68" t="e">
        <f t="shared" si="6"/>
        <v>#DIV/0!</v>
      </c>
      <c r="F100" s="69">
        <f t="shared" si="7"/>
        <v>0</v>
      </c>
      <c r="G100" s="70">
        <f t="shared" si="8"/>
        <v>0</v>
      </c>
    </row>
    <row r="101" spans="1:7" ht="13.5" x14ac:dyDescent="0.25">
      <c r="A101" s="65">
        <v>98</v>
      </c>
      <c r="D101" s="80"/>
      <c r="E101" s="68" t="e">
        <f t="shared" si="6"/>
        <v>#DIV/0!</v>
      </c>
      <c r="F101" s="69">
        <f t="shared" si="7"/>
        <v>0</v>
      </c>
      <c r="G101" s="70">
        <f t="shared" si="8"/>
        <v>0</v>
      </c>
    </row>
    <row r="102" spans="1:7" ht="13.5" x14ac:dyDescent="0.25">
      <c r="A102" s="65">
        <v>99</v>
      </c>
      <c r="D102" s="80"/>
      <c r="E102" s="68" t="e">
        <f t="shared" si="6"/>
        <v>#DIV/0!</v>
      </c>
      <c r="F102" s="69">
        <f t="shared" si="7"/>
        <v>0</v>
      </c>
      <c r="G102" s="70">
        <f t="shared" si="8"/>
        <v>0</v>
      </c>
    </row>
    <row r="103" spans="1:7" ht="13.5" x14ac:dyDescent="0.25">
      <c r="A103" s="65">
        <v>100</v>
      </c>
      <c r="D103" s="80"/>
      <c r="E103" s="68" t="e">
        <f t="shared" si="6"/>
        <v>#DIV/0!</v>
      </c>
      <c r="F103" s="69">
        <f t="shared" si="7"/>
        <v>0</v>
      </c>
      <c r="G103" s="70">
        <f t="shared" si="8"/>
        <v>0</v>
      </c>
    </row>
    <row r="104" spans="1:7" ht="13.5" x14ac:dyDescent="0.25">
      <c r="A104" s="65">
        <v>101</v>
      </c>
      <c r="D104" s="80"/>
      <c r="E104" s="68" t="e">
        <f t="shared" si="6"/>
        <v>#DIV/0!</v>
      </c>
      <c r="F104" s="69">
        <f t="shared" si="7"/>
        <v>0</v>
      </c>
      <c r="G104" s="70">
        <f t="shared" si="8"/>
        <v>0</v>
      </c>
    </row>
    <row r="105" spans="1:7" ht="13.5" x14ac:dyDescent="0.25">
      <c r="A105" s="65">
        <v>102</v>
      </c>
      <c r="D105" s="80"/>
      <c r="E105" s="68" t="e">
        <f t="shared" si="6"/>
        <v>#DIV/0!</v>
      </c>
      <c r="F105" s="69">
        <f t="shared" si="7"/>
        <v>0</v>
      </c>
      <c r="G105" s="70">
        <f t="shared" si="8"/>
        <v>0</v>
      </c>
    </row>
    <row r="106" spans="1:7" ht="13.5" x14ac:dyDescent="0.25">
      <c r="A106" s="65">
        <v>103</v>
      </c>
      <c r="D106" s="80"/>
      <c r="E106" s="68" t="e">
        <f t="shared" si="6"/>
        <v>#DIV/0!</v>
      </c>
      <c r="F106" s="69">
        <f t="shared" si="7"/>
        <v>0</v>
      </c>
      <c r="G106" s="70">
        <f t="shared" si="8"/>
        <v>0</v>
      </c>
    </row>
    <row r="107" spans="1:7" ht="13.5" x14ac:dyDescent="0.25">
      <c r="A107" s="65">
        <v>104</v>
      </c>
      <c r="D107" s="80"/>
      <c r="E107" s="68" t="e">
        <f t="shared" si="6"/>
        <v>#DIV/0!</v>
      </c>
      <c r="F107" s="69">
        <f t="shared" si="7"/>
        <v>0</v>
      </c>
      <c r="G107" s="70">
        <f t="shared" si="8"/>
        <v>0</v>
      </c>
    </row>
    <row r="108" spans="1:7" ht="13.5" x14ac:dyDescent="0.25">
      <c r="A108" s="65">
        <v>105</v>
      </c>
      <c r="D108" s="80"/>
      <c r="E108" s="68" t="e">
        <f t="shared" si="6"/>
        <v>#DIV/0!</v>
      </c>
      <c r="F108" s="69">
        <f t="shared" si="7"/>
        <v>0</v>
      </c>
      <c r="G108" s="70">
        <f t="shared" si="8"/>
        <v>0</v>
      </c>
    </row>
    <row r="109" spans="1:7" ht="13.5" x14ac:dyDescent="0.25">
      <c r="A109" s="65">
        <v>106</v>
      </c>
      <c r="D109" s="80"/>
      <c r="E109" s="68" t="e">
        <f t="shared" si="6"/>
        <v>#DIV/0!</v>
      </c>
      <c r="F109" s="69">
        <f t="shared" si="7"/>
        <v>0</v>
      </c>
      <c r="G109" s="70">
        <f t="shared" si="8"/>
        <v>0</v>
      </c>
    </row>
    <row r="110" spans="1:7" ht="13.5" x14ac:dyDescent="0.25">
      <c r="A110" s="65">
        <v>107</v>
      </c>
      <c r="D110" s="80"/>
      <c r="E110" s="68" t="e">
        <f t="shared" si="6"/>
        <v>#DIV/0!</v>
      </c>
      <c r="F110" s="69">
        <f t="shared" si="7"/>
        <v>0</v>
      </c>
      <c r="G110" s="70">
        <f t="shared" si="8"/>
        <v>0</v>
      </c>
    </row>
    <row r="111" spans="1:7" ht="13.5" x14ac:dyDescent="0.25">
      <c r="A111" s="65">
        <v>108</v>
      </c>
      <c r="D111" s="80"/>
      <c r="E111" s="68" t="e">
        <f t="shared" si="6"/>
        <v>#DIV/0!</v>
      </c>
      <c r="F111" s="69">
        <f t="shared" si="7"/>
        <v>0</v>
      </c>
      <c r="G111" s="70">
        <f t="shared" si="8"/>
        <v>0</v>
      </c>
    </row>
    <row r="112" spans="1:7" ht="13.5" x14ac:dyDescent="0.25">
      <c r="A112" s="65">
        <v>109</v>
      </c>
      <c r="D112" s="80"/>
      <c r="E112" s="68" t="e">
        <f t="shared" si="6"/>
        <v>#DIV/0!</v>
      </c>
      <c r="F112" s="69">
        <f t="shared" si="7"/>
        <v>0</v>
      </c>
      <c r="G112" s="70">
        <f t="shared" si="8"/>
        <v>0</v>
      </c>
    </row>
    <row r="113" spans="1:7" ht="13.5" x14ac:dyDescent="0.25">
      <c r="A113" s="65">
        <v>110</v>
      </c>
      <c r="D113" s="80"/>
      <c r="E113" s="68" t="e">
        <f t="shared" si="6"/>
        <v>#DIV/0!</v>
      </c>
      <c r="F113" s="69">
        <f t="shared" si="7"/>
        <v>0</v>
      </c>
      <c r="G113" s="70">
        <f t="shared" si="8"/>
        <v>0</v>
      </c>
    </row>
    <row r="114" spans="1:7" ht="13.5" x14ac:dyDescent="0.25">
      <c r="A114" s="65">
        <v>111</v>
      </c>
      <c r="D114" s="80"/>
      <c r="E114" s="68" t="e">
        <f t="shared" si="6"/>
        <v>#DIV/0!</v>
      </c>
      <c r="F114" s="69">
        <f t="shared" si="7"/>
        <v>0</v>
      </c>
      <c r="G114" s="70">
        <f t="shared" si="8"/>
        <v>0</v>
      </c>
    </row>
    <row r="115" spans="1:7" ht="13.5" x14ac:dyDescent="0.25">
      <c r="A115" s="65">
        <v>112</v>
      </c>
      <c r="D115" s="80"/>
      <c r="E115" s="68" t="e">
        <f t="shared" si="6"/>
        <v>#DIV/0!</v>
      </c>
      <c r="F115" s="69">
        <f t="shared" si="7"/>
        <v>0</v>
      </c>
      <c r="G115" s="70">
        <f t="shared" si="8"/>
        <v>0</v>
      </c>
    </row>
    <row r="116" spans="1:7" ht="13.5" x14ac:dyDescent="0.25">
      <c r="A116" s="65">
        <v>113</v>
      </c>
      <c r="D116" s="80"/>
      <c r="E116" s="68" t="e">
        <f t="shared" si="6"/>
        <v>#DIV/0!</v>
      </c>
      <c r="F116" s="69">
        <f t="shared" si="7"/>
        <v>0</v>
      </c>
      <c r="G116" s="70">
        <f t="shared" si="8"/>
        <v>0</v>
      </c>
    </row>
    <row r="117" spans="1:7" ht="13.5" x14ac:dyDescent="0.25">
      <c r="A117" s="65">
        <v>114</v>
      </c>
      <c r="D117" s="80"/>
      <c r="E117" s="68" t="e">
        <f t="shared" si="6"/>
        <v>#DIV/0!</v>
      </c>
      <c r="F117" s="69">
        <f t="shared" si="7"/>
        <v>0</v>
      </c>
      <c r="G117" s="70">
        <f t="shared" si="8"/>
        <v>0</v>
      </c>
    </row>
    <row r="118" spans="1:7" ht="13.5" x14ac:dyDescent="0.25">
      <c r="A118" s="65">
        <v>115</v>
      </c>
      <c r="D118" s="80"/>
      <c r="E118" s="68" t="e">
        <f t="shared" si="6"/>
        <v>#DIV/0!</v>
      </c>
      <c r="F118" s="69">
        <f t="shared" si="7"/>
        <v>0</v>
      </c>
      <c r="G118" s="70">
        <f t="shared" si="8"/>
        <v>0</v>
      </c>
    </row>
    <row r="119" spans="1:7" ht="13.5" x14ac:dyDescent="0.25">
      <c r="A119" s="65">
        <v>116</v>
      </c>
      <c r="D119" s="80"/>
      <c r="E119" s="68" t="e">
        <f t="shared" si="6"/>
        <v>#DIV/0!</v>
      </c>
      <c r="F119" s="69">
        <f t="shared" si="7"/>
        <v>0</v>
      </c>
      <c r="G119" s="70">
        <f t="shared" si="8"/>
        <v>0</v>
      </c>
    </row>
    <row r="120" spans="1:7" ht="13.5" x14ac:dyDescent="0.25">
      <c r="A120" s="65">
        <v>117</v>
      </c>
      <c r="D120" s="80"/>
      <c r="E120" s="68" t="e">
        <f t="shared" si="6"/>
        <v>#DIV/0!</v>
      </c>
      <c r="F120" s="69">
        <f t="shared" si="7"/>
        <v>0</v>
      </c>
      <c r="G120" s="70">
        <f t="shared" si="8"/>
        <v>0</v>
      </c>
    </row>
    <row r="121" spans="1:7" ht="13.5" x14ac:dyDescent="0.25">
      <c r="A121" s="65">
        <v>118</v>
      </c>
      <c r="D121" s="80"/>
      <c r="E121" s="68" t="e">
        <f t="shared" si="6"/>
        <v>#DIV/0!</v>
      </c>
      <c r="F121" s="69">
        <f t="shared" si="7"/>
        <v>0</v>
      </c>
      <c r="G121" s="70">
        <f t="shared" si="8"/>
        <v>0</v>
      </c>
    </row>
    <row r="122" spans="1:7" ht="13.5" x14ac:dyDescent="0.25">
      <c r="A122" s="65">
        <v>119</v>
      </c>
      <c r="D122" s="80"/>
      <c r="E122" s="68" t="e">
        <f t="shared" si="6"/>
        <v>#DIV/0!</v>
      </c>
      <c r="F122" s="69">
        <f t="shared" si="7"/>
        <v>0</v>
      </c>
      <c r="G122" s="70">
        <f t="shared" si="8"/>
        <v>0</v>
      </c>
    </row>
    <row r="123" spans="1:7" ht="13.5" x14ac:dyDescent="0.25">
      <c r="A123" s="65">
        <v>120</v>
      </c>
      <c r="D123" s="80"/>
      <c r="E123" s="68" t="e">
        <f t="shared" si="6"/>
        <v>#DIV/0!</v>
      </c>
      <c r="F123" s="69">
        <f t="shared" si="7"/>
        <v>0</v>
      </c>
      <c r="G123" s="70">
        <f t="shared" si="8"/>
        <v>0</v>
      </c>
    </row>
    <row r="124" spans="1:7" ht="13.5" x14ac:dyDescent="0.25">
      <c r="A124" s="65">
        <v>121</v>
      </c>
      <c r="D124" s="80"/>
      <c r="E124" s="68" t="e">
        <f t="shared" si="6"/>
        <v>#DIV/0!</v>
      </c>
      <c r="F124" s="69">
        <f t="shared" si="7"/>
        <v>0</v>
      </c>
      <c r="G124" s="70">
        <f t="shared" si="8"/>
        <v>0</v>
      </c>
    </row>
    <row r="125" spans="1:7" ht="13.5" x14ac:dyDescent="0.25">
      <c r="A125" s="65">
        <v>122</v>
      </c>
      <c r="D125" s="80"/>
      <c r="E125" s="68" t="e">
        <f t="shared" si="6"/>
        <v>#DIV/0!</v>
      </c>
      <c r="F125" s="69">
        <f t="shared" si="7"/>
        <v>0</v>
      </c>
      <c r="G125" s="70">
        <f t="shared" si="8"/>
        <v>0</v>
      </c>
    </row>
    <row r="126" spans="1:7" ht="13.5" x14ac:dyDescent="0.25">
      <c r="A126" s="65">
        <v>123</v>
      </c>
      <c r="D126" s="80"/>
      <c r="E126" s="68" t="e">
        <f t="shared" si="6"/>
        <v>#DIV/0!</v>
      </c>
      <c r="F126" s="69">
        <f t="shared" si="7"/>
        <v>0</v>
      </c>
      <c r="G126" s="70">
        <f t="shared" si="8"/>
        <v>0</v>
      </c>
    </row>
    <row r="127" spans="1:7" ht="13.5" x14ac:dyDescent="0.25">
      <c r="A127" s="65">
        <v>124</v>
      </c>
      <c r="D127" s="80"/>
      <c r="E127" s="68" t="e">
        <f t="shared" si="6"/>
        <v>#DIV/0!</v>
      </c>
      <c r="F127" s="69">
        <f t="shared" si="7"/>
        <v>0</v>
      </c>
      <c r="G127" s="70">
        <f t="shared" si="8"/>
        <v>0</v>
      </c>
    </row>
    <row r="128" spans="1:7" ht="13.5" x14ac:dyDescent="0.25">
      <c r="A128" s="65">
        <v>125</v>
      </c>
      <c r="D128" s="80"/>
      <c r="E128" s="68" t="e">
        <f t="shared" si="6"/>
        <v>#DIV/0!</v>
      </c>
      <c r="F128" s="69">
        <f t="shared" si="7"/>
        <v>0</v>
      </c>
      <c r="G128" s="70">
        <f t="shared" si="8"/>
        <v>0</v>
      </c>
    </row>
    <row r="129" spans="1:7" ht="13.5" x14ac:dyDescent="0.25">
      <c r="A129" s="65">
        <v>126</v>
      </c>
      <c r="D129" s="80"/>
      <c r="E129" s="68" t="e">
        <f t="shared" si="6"/>
        <v>#DIV/0!</v>
      </c>
      <c r="F129" s="69">
        <f t="shared" si="7"/>
        <v>0</v>
      </c>
      <c r="G129" s="70">
        <f t="shared" si="8"/>
        <v>0</v>
      </c>
    </row>
    <row r="130" spans="1:7" ht="13.5" x14ac:dyDescent="0.25">
      <c r="A130" s="65">
        <v>127</v>
      </c>
      <c r="D130" s="80"/>
      <c r="E130" s="68" t="e">
        <f t="shared" si="6"/>
        <v>#DIV/0!</v>
      </c>
      <c r="F130" s="69">
        <f t="shared" si="7"/>
        <v>0</v>
      </c>
      <c r="G130" s="70">
        <f t="shared" si="8"/>
        <v>0</v>
      </c>
    </row>
    <row r="131" spans="1:7" ht="13.5" x14ac:dyDescent="0.25">
      <c r="A131" s="65">
        <v>128</v>
      </c>
      <c r="D131" s="80"/>
      <c r="E131" s="68" t="e">
        <f t="shared" si="6"/>
        <v>#DIV/0!</v>
      </c>
      <c r="F131" s="69">
        <f t="shared" si="7"/>
        <v>0</v>
      </c>
      <c r="G131" s="70">
        <f t="shared" si="8"/>
        <v>0</v>
      </c>
    </row>
    <row r="132" spans="1:7" ht="13.5" x14ac:dyDescent="0.25">
      <c r="A132" s="65">
        <v>129</v>
      </c>
      <c r="D132" s="80"/>
      <c r="E132" s="68" t="e">
        <f t="shared" ref="E132:E185" si="9">G132/(COUNT(H132:BA132))</f>
        <v>#DIV/0!</v>
      </c>
      <c r="F132" s="69">
        <f t="shared" ref="F132:F185" si="10">COUNT(H132:BA132)</f>
        <v>0</v>
      </c>
      <c r="G132" s="70">
        <f t="shared" ref="G132:G185" si="11">SUM(H132:BA132)</f>
        <v>0</v>
      </c>
    </row>
    <row r="133" spans="1:7" ht="13.5" x14ac:dyDescent="0.25">
      <c r="A133" s="65">
        <v>130</v>
      </c>
      <c r="D133" s="80"/>
      <c r="E133" s="68" t="e">
        <f t="shared" si="9"/>
        <v>#DIV/0!</v>
      </c>
      <c r="F133" s="69">
        <f t="shared" si="10"/>
        <v>0</v>
      </c>
      <c r="G133" s="70">
        <f t="shared" si="11"/>
        <v>0</v>
      </c>
    </row>
    <row r="134" spans="1:7" ht="13.5" x14ac:dyDescent="0.25">
      <c r="A134" s="65">
        <v>131</v>
      </c>
      <c r="D134" s="80"/>
      <c r="E134" s="68" t="e">
        <f t="shared" si="9"/>
        <v>#DIV/0!</v>
      </c>
      <c r="F134" s="69">
        <f t="shared" si="10"/>
        <v>0</v>
      </c>
      <c r="G134" s="70">
        <f t="shared" si="11"/>
        <v>0</v>
      </c>
    </row>
    <row r="135" spans="1:7" ht="13.5" x14ac:dyDescent="0.25">
      <c r="A135" s="65">
        <v>132</v>
      </c>
      <c r="D135" s="80"/>
      <c r="E135" s="68" t="e">
        <f t="shared" si="9"/>
        <v>#DIV/0!</v>
      </c>
      <c r="F135" s="69">
        <f t="shared" si="10"/>
        <v>0</v>
      </c>
      <c r="G135" s="70">
        <f t="shared" si="11"/>
        <v>0</v>
      </c>
    </row>
    <row r="136" spans="1:7" ht="13.5" x14ac:dyDescent="0.25">
      <c r="A136" s="65">
        <v>133</v>
      </c>
      <c r="D136" s="80"/>
      <c r="E136" s="68" t="e">
        <f t="shared" si="9"/>
        <v>#DIV/0!</v>
      </c>
      <c r="F136" s="69">
        <f t="shared" si="10"/>
        <v>0</v>
      </c>
      <c r="G136" s="70">
        <f t="shared" si="11"/>
        <v>0</v>
      </c>
    </row>
    <row r="137" spans="1:7" ht="13.5" x14ac:dyDescent="0.25">
      <c r="A137" s="65">
        <v>134</v>
      </c>
      <c r="D137" s="80"/>
      <c r="E137" s="68" t="e">
        <f t="shared" si="9"/>
        <v>#DIV/0!</v>
      </c>
      <c r="F137" s="69">
        <f t="shared" si="10"/>
        <v>0</v>
      </c>
      <c r="G137" s="70">
        <f t="shared" si="11"/>
        <v>0</v>
      </c>
    </row>
    <row r="138" spans="1:7" ht="13.5" x14ac:dyDescent="0.25">
      <c r="A138" s="65">
        <v>135</v>
      </c>
      <c r="D138" s="80"/>
      <c r="E138" s="68" t="e">
        <f t="shared" si="9"/>
        <v>#DIV/0!</v>
      </c>
      <c r="F138" s="69">
        <f t="shared" si="10"/>
        <v>0</v>
      </c>
      <c r="G138" s="70">
        <f t="shared" si="11"/>
        <v>0</v>
      </c>
    </row>
    <row r="139" spans="1:7" ht="13.5" x14ac:dyDescent="0.25">
      <c r="A139" s="65">
        <v>136</v>
      </c>
      <c r="D139" s="80"/>
      <c r="E139" s="68" t="e">
        <f t="shared" si="9"/>
        <v>#DIV/0!</v>
      </c>
      <c r="F139" s="69">
        <f t="shared" si="10"/>
        <v>0</v>
      </c>
      <c r="G139" s="70">
        <f t="shared" si="11"/>
        <v>0</v>
      </c>
    </row>
    <row r="140" spans="1:7" ht="13.5" x14ac:dyDescent="0.25">
      <c r="A140" s="65">
        <v>137</v>
      </c>
      <c r="D140" s="80"/>
      <c r="E140" s="68" t="e">
        <f t="shared" si="9"/>
        <v>#DIV/0!</v>
      </c>
      <c r="F140" s="69">
        <f t="shared" si="10"/>
        <v>0</v>
      </c>
      <c r="G140" s="70">
        <f t="shared" si="11"/>
        <v>0</v>
      </c>
    </row>
    <row r="141" spans="1:7" ht="13.5" x14ac:dyDescent="0.25">
      <c r="A141" s="65">
        <v>138</v>
      </c>
      <c r="D141" s="80"/>
      <c r="E141" s="68" t="e">
        <f t="shared" si="9"/>
        <v>#DIV/0!</v>
      </c>
      <c r="F141" s="69">
        <f t="shared" si="10"/>
        <v>0</v>
      </c>
      <c r="G141" s="70">
        <f t="shared" si="11"/>
        <v>0</v>
      </c>
    </row>
    <row r="142" spans="1:7" ht="13.5" x14ac:dyDescent="0.25">
      <c r="A142" s="65">
        <v>139</v>
      </c>
      <c r="D142" s="80"/>
      <c r="E142" s="68" t="e">
        <f t="shared" si="9"/>
        <v>#DIV/0!</v>
      </c>
      <c r="F142" s="69">
        <f t="shared" si="10"/>
        <v>0</v>
      </c>
      <c r="G142" s="70">
        <f t="shared" si="11"/>
        <v>0</v>
      </c>
    </row>
    <row r="143" spans="1:7" ht="13.5" x14ac:dyDescent="0.25">
      <c r="A143" s="65">
        <v>140</v>
      </c>
      <c r="D143" s="80"/>
      <c r="E143" s="68" t="e">
        <f t="shared" si="9"/>
        <v>#DIV/0!</v>
      </c>
      <c r="F143" s="69">
        <f t="shared" si="10"/>
        <v>0</v>
      </c>
      <c r="G143" s="70">
        <f t="shared" si="11"/>
        <v>0</v>
      </c>
    </row>
    <row r="144" spans="1:7" ht="13.5" x14ac:dyDescent="0.25">
      <c r="A144" s="65">
        <v>141</v>
      </c>
      <c r="D144" s="80"/>
      <c r="E144" s="68" t="e">
        <f t="shared" si="9"/>
        <v>#DIV/0!</v>
      </c>
      <c r="F144" s="69">
        <f t="shared" si="10"/>
        <v>0</v>
      </c>
      <c r="G144" s="70">
        <f t="shared" si="11"/>
        <v>0</v>
      </c>
    </row>
    <row r="145" spans="1:7" ht="13.5" x14ac:dyDescent="0.25">
      <c r="A145" s="65">
        <v>142</v>
      </c>
      <c r="D145" s="80"/>
      <c r="E145" s="68" t="e">
        <f t="shared" si="9"/>
        <v>#DIV/0!</v>
      </c>
      <c r="F145" s="69">
        <f t="shared" si="10"/>
        <v>0</v>
      </c>
      <c r="G145" s="70">
        <f t="shared" si="11"/>
        <v>0</v>
      </c>
    </row>
    <row r="146" spans="1:7" ht="13.5" x14ac:dyDescent="0.25">
      <c r="A146" s="65">
        <v>143</v>
      </c>
      <c r="D146" s="80"/>
      <c r="E146" s="68" t="e">
        <f t="shared" si="9"/>
        <v>#DIV/0!</v>
      </c>
      <c r="F146" s="69">
        <f t="shared" si="10"/>
        <v>0</v>
      </c>
      <c r="G146" s="70">
        <f t="shared" si="11"/>
        <v>0</v>
      </c>
    </row>
    <row r="147" spans="1:7" ht="13.5" x14ac:dyDescent="0.25">
      <c r="A147" s="65">
        <v>144</v>
      </c>
      <c r="D147" s="80"/>
      <c r="E147" s="68" t="e">
        <f t="shared" si="9"/>
        <v>#DIV/0!</v>
      </c>
      <c r="F147" s="69">
        <f t="shared" si="10"/>
        <v>0</v>
      </c>
      <c r="G147" s="70">
        <f t="shared" si="11"/>
        <v>0</v>
      </c>
    </row>
    <row r="148" spans="1:7" ht="13.5" x14ac:dyDescent="0.25">
      <c r="A148" s="65">
        <v>145</v>
      </c>
      <c r="D148" s="80"/>
      <c r="E148" s="68" t="e">
        <f t="shared" si="9"/>
        <v>#DIV/0!</v>
      </c>
      <c r="F148" s="69">
        <f t="shared" si="10"/>
        <v>0</v>
      </c>
      <c r="G148" s="70">
        <f t="shared" si="11"/>
        <v>0</v>
      </c>
    </row>
    <row r="149" spans="1:7" ht="13.5" x14ac:dyDescent="0.25">
      <c r="A149" s="65">
        <v>146</v>
      </c>
      <c r="D149" s="80"/>
      <c r="E149" s="68" t="e">
        <f t="shared" si="9"/>
        <v>#DIV/0!</v>
      </c>
      <c r="F149" s="69">
        <f t="shared" si="10"/>
        <v>0</v>
      </c>
      <c r="G149" s="70">
        <f t="shared" si="11"/>
        <v>0</v>
      </c>
    </row>
    <row r="150" spans="1:7" ht="13.5" x14ac:dyDescent="0.25">
      <c r="A150" s="65">
        <v>147</v>
      </c>
      <c r="D150" s="80"/>
      <c r="E150" s="68" t="e">
        <f t="shared" si="9"/>
        <v>#DIV/0!</v>
      </c>
      <c r="F150" s="69">
        <f t="shared" si="10"/>
        <v>0</v>
      </c>
      <c r="G150" s="70">
        <f t="shared" si="11"/>
        <v>0</v>
      </c>
    </row>
    <row r="151" spans="1:7" ht="13.5" x14ac:dyDescent="0.25">
      <c r="A151" s="65">
        <v>148</v>
      </c>
      <c r="D151" s="80"/>
      <c r="E151" s="68" t="e">
        <f t="shared" si="9"/>
        <v>#DIV/0!</v>
      </c>
      <c r="F151" s="69">
        <f t="shared" si="10"/>
        <v>0</v>
      </c>
      <c r="G151" s="70">
        <f t="shared" si="11"/>
        <v>0</v>
      </c>
    </row>
    <row r="152" spans="1:7" ht="13.5" x14ac:dyDescent="0.25">
      <c r="A152" s="65">
        <v>149</v>
      </c>
      <c r="D152" s="80"/>
      <c r="E152" s="68" t="e">
        <f t="shared" si="9"/>
        <v>#DIV/0!</v>
      </c>
      <c r="F152" s="69">
        <f t="shared" si="10"/>
        <v>0</v>
      </c>
      <c r="G152" s="70">
        <f t="shared" si="11"/>
        <v>0</v>
      </c>
    </row>
    <row r="153" spans="1:7" ht="13.5" x14ac:dyDescent="0.25">
      <c r="A153" s="65">
        <v>150</v>
      </c>
      <c r="D153" s="80"/>
      <c r="E153" s="68" t="e">
        <f t="shared" si="9"/>
        <v>#DIV/0!</v>
      </c>
      <c r="F153" s="69">
        <f t="shared" si="10"/>
        <v>0</v>
      </c>
      <c r="G153" s="70">
        <f t="shared" si="11"/>
        <v>0</v>
      </c>
    </row>
    <row r="154" spans="1:7" ht="13.5" x14ac:dyDescent="0.25">
      <c r="A154" s="65">
        <v>151</v>
      </c>
      <c r="D154" s="80"/>
      <c r="E154" s="68" t="e">
        <f t="shared" si="9"/>
        <v>#DIV/0!</v>
      </c>
      <c r="F154" s="69">
        <f t="shared" si="10"/>
        <v>0</v>
      </c>
      <c r="G154" s="70">
        <f t="shared" si="11"/>
        <v>0</v>
      </c>
    </row>
    <row r="155" spans="1:7" ht="13.5" x14ac:dyDescent="0.25">
      <c r="A155" s="65">
        <v>152</v>
      </c>
      <c r="D155" s="80"/>
      <c r="E155" s="68" t="e">
        <f t="shared" si="9"/>
        <v>#DIV/0!</v>
      </c>
      <c r="F155" s="69">
        <f t="shared" si="10"/>
        <v>0</v>
      </c>
      <c r="G155" s="70">
        <f t="shared" si="11"/>
        <v>0</v>
      </c>
    </row>
    <row r="156" spans="1:7" ht="13.5" x14ac:dyDescent="0.25">
      <c r="A156" s="65">
        <v>153</v>
      </c>
      <c r="D156" s="80"/>
      <c r="E156" s="68" t="e">
        <f t="shared" si="9"/>
        <v>#DIV/0!</v>
      </c>
      <c r="F156" s="69">
        <f t="shared" si="10"/>
        <v>0</v>
      </c>
      <c r="G156" s="70">
        <f t="shared" si="11"/>
        <v>0</v>
      </c>
    </row>
    <row r="157" spans="1:7" ht="13.5" x14ac:dyDescent="0.25">
      <c r="A157" s="65">
        <v>154</v>
      </c>
      <c r="D157" s="80"/>
      <c r="E157" s="68" t="e">
        <f t="shared" si="9"/>
        <v>#DIV/0!</v>
      </c>
      <c r="F157" s="69">
        <f t="shared" si="10"/>
        <v>0</v>
      </c>
      <c r="G157" s="70">
        <f t="shared" si="11"/>
        <v>0</v>
      </c>
    </row>
    <row r="158" spans="1:7" ht="13.5" x14ac:dyDescent="0.25">
      <c r="A158" s="65">
        <v>155</v>
      </c>
      <c r="D158" s="80"/>
      <c r="E158" s="68" t="e">
        <f t="shared" si="9"/>
        <v>#DIV/0!</v>
      </c>
      <c r="F158" s="69">
        <f t="shared" si="10"/>
        <v>0</v>
      </c>
      <c r="G158" s="70">
        <f t="shared" si="11"/>
        <v>0</v>
      </c>
    </row>
    <row r="159" spans="1:7" ht="13.5" x14ac:dyDescent="0.25">
      <c r="A159" s="65">
        <v>156</v>
      </c>
      <c r="D159" s="80"/>
      <c r="E159" s="68" t="e">
        <f t="shared" si="9"/>
        <v>#DIV/0!</v>
      </c>
      <c r="F159" s="69">
        <f t="shared" si="10"/>
        <v>0</v>
      </c>
      <c r="G159" s="70">
        <f t="shared" si="11"/>
        <v>0</v>
      </c>
    </row>
    <row r="160" spans="1:7" ht="13.5" x14ac:dyDescent="0.25">
      <c r="A160" s="65">
        <v>157</v>
      </c>
      <c r="D160" s="80"/>
      <c r="E160" s="68" t="e">
        <f t="shared" si="9"/>
        <v>#DIV/0!</v>
      </c>
      <c r="F160" s="69">
        <f t="shared" si="10"/>
        <v>0</v>
      </c>
      <c r="G160" s="70">
        <f t="shared" si="11"/>
        <v>0</v>
      </c>
    </row>
    <row r="161" spans="1:7" ht="13.5" x14ac:dyDescent="0.25">
      <c r="A161" s="65">
        <v>158</v>
      </c>
      <c r="D161" s="80"/>
      <c r="E161" s="68" t="e">
        <f t="shared" si="9"/>
        <v>#DIV/0!</v>
      </c>
      <c r="F161" s="69">
        <f t="shared" si="10"/>
        <v>0</v>
      </c>
      <c r="G161" s="70">
        <f t="shared" si="11"/>
        <v>0</v>
      </c>
    </row>
    <row r="162" spans="1:7" ht="13.5" x14ac:dyDescent="0.25">
      <c r="A162" s="65">
        <v>159</v>
      </c>
      <c r="D162" s="80"/>
      <c r="E162" s="68" t="e">
        <f t="shared" si="9"/>
        <v>#DIV/0!</v>
      </c>
      <c r="F162" s="69">
        <f t="shared" si="10"/>
        <v>0</v>
      </c>
      <c r="G162" s="70">
        <f t="shared" si="11"/>
        <v>0</v>
      </c>
    </row>
    <row r="163" spans="1:7" ht="13.5" x14ac:dyDescent="0.25">
      <c r="A163" s="65">
        <v>160</v>
      </c>
      <c r="D163" s="80"/>
      <c r="E163" s="68" t="e">
        <f t="shared" si="9"/>
        <v>#DIV/0!</v>
      </c>
      <c r="F163" s="69">
        <f t="shared" si="10"/>
        <v>0</v>
      </c>
      <c r="G163" s="70">
        <f t="shared" si="11"/>
        <v>0</v>
      </c>
    </row>
    <row r="164" spans="1:7" ht="13.5" x14ac:dyDescent="0.25">
      <c r="A164" s="65">
        <v>161</v>
      </c>
      <c r="D164" s="80"/>
      <c r="E164" s="68" t="e">
        <f t="shared" si="9"/>
        <v>#DIV/0!</v>
      </c>
      <c r="F164" s="69">
        <f t="shared" si="10"/>
        <v>0</v>
      </c>
      <c r="G164" s="70">
        <f t="shared" si="11"/>
        <v>0</v>
      </c>
    </row>
    <row r="165" spans="1:7" ht="13.5" x14ac:dyDescent="0.25">
      <c r="A165" s="65">
        <v>162</v>
      </c>
      <c r="D165" s="80"/>
      <c r="E165" s="68" t="e">
        <f t="shared" si="9"/>
        <v>#DIV/0!</v>
      </c>
      <c r="F165" s="69">
        <f t="shared" si="10"/>
        <v>0</v>
      </c>
      <c r="G165" s="70">
        <f t="shared" si="11"/>
        <v>0</v>
      </c>
    </row>
    <row r="166" spans="1:7" ht="13.5" x14ac:dyDescent="0.25">
      <c r="A166" s="65">
        <v>163</v>
      </c>
      <c r="D166" s="80"/>
      <c r="E166" s="68" t="e">
        <f t="shared" si="9"/>
        <v>#DIV/0!</v>
      </c>
      <c r="F166" s="69">
        <f t="shared" si="10"/>
        <v>0</v>
      </c>
      <c r="G166" s="70">
        <f t="shared" si="11"/>
        <v>0</v>
      </c>
    </row>
    <row r="167" spans="1:7" ht="13.5" x14ac:dyDescent="0.25">
      <c r="A167" s="65">
        <v>164</v>
      </c>
      <c r="D167" s="80"/>
      <c r="E167" s="68" t="e">
        <f t="shared" si="9"/>
        <v>#DIV/0!</v>
      </c>
      <c r="F167" s="69">
        <f t="shared" si="10"/>
        <v>0</v>
      </c>
      <c r="G167" s="70">
        <f t="shared" si="11"/>
        <v>0</v>
      </c>
    </row>
    <row r="168" spans="1:7" ht="13.5" x14ac:dyDescent="0.25">
      <c r="A168" s="65">
        <v>165</v>
      </c>
      <c r="D168" s="80"/>
      <c r="E168" s="68" t="e">
        <f t="shared" si="9"/>
        <v>#DIV/0!</v>
      </c>
      <c r="F168" s="69">
        <f t="shared" si="10"/>
        <v>0</v>
      </c>
      <c r="G168" s="70">
        <f t="shared" si="11"/>
        <v>0</v>
      </c>
    </row>
    <row r="169" spans="1:7" ht="13.5" x14ac:dyDescent="0.25">
      <c r="A169" s="65">
        <v>166</v>
      </c>
      <c r="D169" s="80"/>
      <c r="E169" s="68" t="e">
        <f t="shared" si="9"/>
        <v>#DIV/0!</v>
      </c>
      <c r="F169" s="69">
        <f t="shared" si="10"/>
        <v>0</v>
      </c>
      <c r="G169" s="70">
        <f t="shared" si="11"/>
        <v>0</v>
      </c>
    </row>
    <row r="170" spans="1:7" ht="13.5" x14ac:dyDescent="0.25">
      <c r="A170" s="65">
        <v>167</v>
      </c>
      <c r="D170" s="80"/>
      <c r="E170" s="68" t="e">
        <f t="shared" si="9"/>
        <v>#DIV/0!</v>
      </c>
      <c r="F170" s="69">
        <f t="shared" si="10"/>
        <v>0</v>
      </c>
      <c r="G170" s="70">
        <f t="shared" si="11"/>
        <v>0</v>
      </c>
    </row>
    <row r="171" spans="1:7" ht="13.5" x14ac:dyDescent="0.25">
      <c r="A171" s="65">
        <v>168</v>
      </c>
      <c r="D171" s="80"/>
      <c r="E171" s="68" t="e">
        <f t="shared" si="9"/>
        <v>#DIV/0!</v>
      </c>
      <c r="F171" s="69">
        <f t="shared" si="10"/>
        <v>0</v>
      </c>
      <c r="G171" s="70">
        <f t="shared" si="11"/>
        <v>0</v>
      </c>
    </row>
    <row r="172" spans="1:7" ht="13.5" x14ac:dyDescent="0.25">
      <c r="A172" s="65">
        <v>169</v>
      </c>
      <c r="D172" s="80"/>
      <c r="E172" s="68" t="e">
        <f t="shared" si="9"/>
        <v>#DIV/0!</v>
      </c>
      <c r="F172" s="69">
        <f t="shared" si="10"/>
        <v>0</v>
      </c>
      <c r="G172" s="70">
        <f t="shared" si="11"/>
        <v>0</v>
      </c>
    </row>
    <row r="173" spans="1:7" ht="13.5" x14ac:dyDescent="0.25">
      <c r="A173" s="65">
        <v>170</v>
      </c>
      <c r="D173" s="80"/>
      <c r="E173" s="68" t="e">
        <f t="shared" si="9"/>
        <v>#DIV/0!</v>
      </c>
      <c r="F173" s="69">
        <f t="shared" si="10"/>
        <v>0</v>
      </c>
      <c r="G173" s="70">
        <f t="shared" si="11"/>
        <v>0</v>
      </c>
    </row>
    <row r="174" spans="1:7" ht="13.5" x14ac:dyDescent="0.25">
      <c r="A174" s="65">
        <v>171</v>
      </c>
      <c r="D174" s="80"/>
      <c r="E174" s="68" t="e">
        <f t="shared" si="9"/>
        <v>#DIV/0!</v>
      </c>
      <c r="F174" s="69">
        <f t="shared" si="10"/>
        <v>0</v>
      </c>
      <c r="G174" s="70">
        <f t="shared" si="11"/>
        <v>0</v>
      </c>
    </row>
    <row r="175" spans="1:7" ht="13.5" x14ac:dyDescent="0.25">
      <c r="A175" s="65">
        <v>172</v>
      </c>
      <c r="D175" s="80"/>
      <c r="E175" s="68" t="e">
        <f t="shared" si="9"/>
        <v>#DIV/0!</v>
      </c>
      <c r="F175" s="69">
        <f t="shared" si="10"/>
        <v>0</v>
      </c>
      <c r="G175" s="70">
        <f t="shared" si="11"/>
        <v>0</v>
      </c>
    </row>
    <row r="176" spans="1:7" ht="13.5" x14ac:dyDescent="0.25">
      <c r="A176" s="65">
        <v>173</v>
      </c>
      <c r="D176" s="80"/>
      <c r="E176" s="68" t="e">
        <f t="shared" si="9"/>
        <v>#DIV/0!</v>
      </c>
      <c r="F176" s="69">
        <f t="shared" si="10"/>
        <v>0</v>
      </c>
      <c r="G176" s="70">
        <f t="shared" si="11"/>
        <v>0</v>
      </c>
    </row>
    <row r="177" spans="1:7" ht="13.5" x14ac:dyDescent="0.25">
      <c r="A177" s="65">
        <v>174</v>
      </c>
      <c r="D177" s="80"/>
      <c r="E177" s="68" t="e">
        <f t="shared" si="9"/>
        <v>#DIV/0!</v>
      </c>
      <c r="F177" s="69">
        <f t="shared" si="10"/>
        <v>0</v>
      </c>
      <c r="G177" s="70">
        <f t="shared" si="11"/>
        <v>0</v>
      </c>
    </row>
    <row r="178" spans="1:7" ht="13.5" x14ac:dyDescent="0.25">
      <c r="A178" s="65">
        <v>175</v>
      </c>
      <c r="D178" s="80"/>
      <c r="E178" s="68" t="e">
        <f t="shared" si="9"/>
        <v>#DIV/0!</v>
      </c>
      <c r="F178" s="69">
        <f t="shared" si="10"/>
        <v>0</v>
      </c>
      <c r="G178" s="70">
        <f t="shared" si="11"/>
        <v>0</v>
      </c>
    </row>
    <row r="179" spans="1:7" ht="13.5" x14ac:dyDescent="0.25">
      <c r="A179" s="65">
        <v>176</v>
      </c>
      <c r="D179" s="80"/>
      <c r="E179" s="68" t="e">
        <f t="shared" si="9"/>
        <v>#DIV/0!</v>
      </c>
      <c r="F179" s="69">
        <f t="shared" si="10"/>
        <v>0</v>
      </c>
      <c r="G179" s="70">
        <f t="shared" si="11"/>
        <v>0</v>
      </c>
    </row>
    <row r="180" spans="1:7" ht="13.5" x14ac:dyDescent="0.25">
      <c r="A180" s="65">
        <v>177</v>
      </c>
      <c r="D180" s="80"/>
      <c r="E180" s="68" t="e">
        <f t="shared" si="9"/>
        <v>#DIV/0!</v>
      </c>
      <c r="F180" s="69">
        <f t="shared" si="10"/>
        <v>0</v>
      </c>
      <c r="G180" s="70">
        <f t="shared" si="11"/>
        <v>0</v>
      </c>
    </row>
    <row r="181" spans="1:7" ht="13.5" x14ac:dyDescent="0.25">
      <c r="A181" s="65">
        <v>178</v>
      </c>
      <c r="D181" s="80"/>
      <c r="E181" s="68" t="e">
        <f t="shared" si="9"/>
        <v>#DIV/0!</v>
      </c>
      <c r="F181" s="69">
        <f t="shared" si="10"/>
        <v>0</v>
      </c>
      <c r="G181" s="70">
        <f t="shared" si="11"/>
        <v>0</v>
      </c>
    </row>
    <row r="182" spans="1:7" ht="13.5" x14ac:dyDescent="0.25">
      <c r="A182" s="65">
        <v>179</v>
      </c>
      <c r="D182" s="80"/>
      <c r="E182" s="68" t="e">
        <f t="shared" si="9"/>
        <v>#DIV/0!</v>
      </c>
      <c r="F182" s="69">
        <f t="shared" si="10"/>
        <v>0</v>
      </c>
      <c r="G182" s="70">
        <f t="shared" si="11"/>
        <v>0</v>
      </c>
    </row>
    <row r="183" spans="1:7" ht="13.5" x14ac:dyDescent="0.25">
      <c r="A183" s="65">
        <v>180</v>
      </c>
      <c r="D183" s="80"/>
      <c r="E183" s="68" t="e">
        <f t="shared" si="9"/>
        <v>#DIV/0!</v>
      </c>
      <c r="F183" s="69">
        <f t="shared" si="10"/>
        <v>0</v>
      </c>
      <c r="G183" s="70">
        <f t="shared" si="11"/>
        <v>0</v>
      </c>
    </row>
    <row r="184" spans="1:7" ht="13.5" x14ac:dyDescent="0.25">
      <c r="A184" s="65">
        <v>181</v>
      </c>
      <c r="D184" s="80"/>
      <c r="E184" s="68" t="e">
        <f t="shared" si="9"/>
        <v>#DIV/0!</v>
      </c>
      <c r="F184" s="69">
        <f t="shared" si="10"/>
        <v>0</v>
      </c>
      <c r="G184" s="70">
        <f t="shared" si="11"/>
        <v>0</v>
      </c>
    </row>
    <row r="185" spans="1:7" ht="13.5" x14ac:dyDescent="0.25">
      <c r="A185" s="65">
        <v>182</v>
      </c>
      <c r="D185" s="80"/>
      <c r="E185" s="68" t="e">
        <f t="shared" si="9"/>
        <v>#DIV/0!</v>
      </c>
      <c r="F185" s="69">
        <f t="shared" si="10"/>
        <v>0</v>
      </c>
      <c r="G185" s="70">
        <f t="shared" si="11"/>
        <v>0</v>
      </c>
    </row>
    <row r="186" spans="1:7" ht="13.5" x14ac:dyDescent="0.25">
      <c r="A186" s="65">
        <v>183</v>
      </c>
      <c r="D186" s="80"/>
    </row>
    <row r="187" spans="1:7" ht="13.5" x14ac:dyDescent="0.25">
      <c r="A187" s="65">
        <v>184</v>
      </c>
      <c r="D187" s="80"/>
    </row>
    <row r="188" spans="1:7" ht="13.5" x14ac:dyDescent="0.25">
      <c r="A188" s="65">
        <v>185</v>
      </c>
      <c r="D188" s="81"/>
    </row>
    <row r="189" spans="1:7" ht="13.5" x14ac:dyDescent="0.25">
      <c r="A189" s="65">
        <v>186</v>
      </c>
      <c r="D189" s="80"/>
    </row>
    <row r="190" spans="1:7" ht="13.5" x14ac:dyDescent="0.25">
      <c r="A190" s="65">
        <v>187</v>
      </c>
      <c r="D190" s="81"/>
    </row>
    <row r="191" spans="1:7" ht="13.5" x14ac:dyDescent="0.25">
      <c r="A191" s="65">
        <v>188</v>
      </c>
      <c r="D191" s="80"/>
    </row>
    <row r="192" spans="1:7" ht="13.5" x14ac:dyDescent="0.25">
      <c r="A192" s="65">
        <v>189</v>
      </c>
      <c r="D192" s="80"/>
    </row>
    <row r="193" spans="1:4" ht="13.5" x14ac:dyDescent="0.25">
      <c r="A193" s="65">
        <v>190</v>
      </c>
      <c r="D193" s="80"/>
    </row>
    <row r="194" spans="1:4" ht="13.5" x14ac:dyDescent="0.25">
      <c r="A194" s="65">
        <v>191</v>
      </c>
      <c r="D194" s="80"/>
    </row>
    <row r="195" spans="1:4" ht="13.5" x14ac:dyDescent="0.25">
      <c r="A195" s="65">
        <v>192</v>
      </c>
      <c r="D195" s="81"/>
    </row>
    <row r="196" spans="1:4" ht="13.5" x14ac:dyDescent="0.25">
      <c r="A196" s="65">
        <v>193</v>
      </c>
      <c r="D196" s="80"/>
    </row>
    <row r="197" spans="1:4" ht="13.5" x14ac:dyDescent="0.25">
      <c r="A197" s="65">
        <v>194</v>
      </c>
      <c r="D197" s="80"/>
    </row>
    <row r="198" spans="1:4" ht="13.5" x14ac:dyDescent="0.25">
      <c r="A198" s="65">
        <v>195</v>
      </c>
      <c r="D198" s="80"/>
    </row>
    <row r="199" spans="1:4" ht="13.5" x14ac:dyDescent="0.25">
      <c r="A199" s="65">
        <v>196</v>
      </c>
      <c r="D199" s="80"/>
    </row>
    <row r="200" spans="1:4" ht="13.5" x14ac:dyDescent="0.25">
      <c r="A200" s="65">
        <v>197</v>
      </c>
      <c r="D200" s="81"/>
    </row>
    <row r="201" spans="1:4" ht="13.5" x14ac:dyDescent="0.25">
      <c r="A201" s="65">
        <v>198</v>
      </c>
      <c r="D201" s="80"/>
    </row>
    <row r="202" spans="1:4" ht="13.5" x14ac:dyDescent="0.25">
      <c r="A202" s="65">
        <v>199</v>
      </c>
      <c r="D202" s="81"/>
    </row>
    <row r="203" spans="1:4" ht="13.5" x14ac:dyDescent="0.25">
      <c r="A203" s="65">
        <v>200</v>
      </c>
      <c r="D203" s="81"/>
    </row>
    <row r="204" spans="1:4" ht="13.5" x14ac:dyDescent="0.25">
      <c r="A204" s="65">
        <v>201</v>
      </c>
      <c r="D204" s="80"/>
    </row>
    <row r="205" spans="1:4" ht="13.5" x14ac:dyDescent="0.25">
      <c r="A205" s="65">
        <v>202</v>
      </c>
      <c r="D205" s="80"/>
    </row>
    <row r="206" spans="1:4" ht="13.5" x14ac:dyDescent="0.25">
      <c r="A206" s="65">
        <v>203</v>
      </c>
      <c r="D206" s="80"/>
    </row>
    <row r="207" spans="1:4" ht="13.5" x14ac:dyDescent="0.25">
      <c r="A207" s="65">
        <v>204</v>
      </c>
      <c r="D207" s="80"/>
    </row>
    <row r="208" spans="1:4" ht="13.5" x14ac:dyDescent="0.25">
      <c r="A208" s="65">
        <v>205</v>
      </c>
      <c r="D208" s="80"/>
    </row>
    <row r="209" spans="1:4" ht="13.5" x14ac:dyDescent="0.25">
      <c r="A209" s="65">
        <v>206</v>
      </c>
      <c r="D209" s="80"/>
    </row>
    <row r="210" spans="1:4" ht="13.5" x14ac:dyDescent="0.25">
      <c r="A210" s="65">
        <v>207</v>
      </c>
      <c r="D210" s="80"/>
    </row>
    <row r="211" spans="1:4" ht="13.5" x14ac:dyDescent="0.25">
      <c r="A211" s="65">
        <v>208</v>
      </c>
      <c r="D211" s="80"/>
    </row>
    <row r="212" spans="1:4" ht="13.5" x14ac:dyDescent="0.25">
      <c r="A212" s="65">
        <v>209</v>
      </c>
      <c r="D212" s="80"/>
    </row>
    <row r="213" spans="1:4" ht="13.5" x14ac:dyDescent="0.25">
      <c r="A213" s="65">
        <v>210</v>
      </c>
      <c r="D213" s="80"/>
    </row>
    <row r="214" spans="1:4" ht="13.5" x14ac:dyDescent="0.25">
      <c r="A214" s="65">
        <v>211</v>
      </c>
      <c r="D214" s="80"/>
    </row>
    <row r="215" spans="1:4" ht="13.5" x14ac:dyDescent="0.25">
      <c r="A215" s="65">
        <v>212</v>
      </c>
      <c r="D215" s="80"/>
    </row>
    <row r="216" spans="1:4" ht="13.5" x14ac:dyDescent="0.25">
      <c r="A216" s="65">
        <v>213</v>
      </c>
      <c r="D216" s="80"/>
    </row>
    <row r="217" spans="1:4" ht="13.5" x14ac:dyDescent="0.25">
      <c r="A217" s="65">
        <v>214</v>
      </c>
      <c r="D217" s="80"/>
    </row>
    <row r="218" spans="1:4" ht="13.5" x14ac:dyDescent="0.25">
      <c r="A218" s="65">
        <v>215</v>
      </c>
      <c r="D218" s="80"/>
    </row>
    <row r="219" spans="1:4" ht="13.5" x14ac:dyDescent="0.25">
      <c r="A219" s="65">
        <v>216</v>
      </c>
      <c r="D219" s="80"/>
    </row>
    <row r="220" spans="1:4" ht="13.5" x14ac:dyDescent="0.25">
      <c r="A220" s="65">
        <v>217</v>
      </c>
      <c r="D220" s="80"/>
    </row>
    <row r="221" spans="1:4" ht="13.5" x14ac:dyDescent="0.25">
      <c r="A221" s="65">
        <v>218</v>
      </c>
      <c r="D221" s="80"/>
    </row>
    <row r="222" spans="1:4" ht="13.5" x14ac:dyDescent="0.25">
      <c r="A222" s="65">
        <v>219</v>
      </c>
      <c r="D222" s="80"/>
    </row>
    <row r="223" spans="1:4" ht="13.5" x14ac:dyDescent="0.25">
      <c r="A223" s="65">
        <v>220</v>
      </c>
      <c r="D223" s="80"/>
    </row>
    <row r="224" spans="1:4" ht="13.5" x14ac:dyDescent="0.25">
      <c r="A224" s="65">
        <v>221</v>
      </c>
      <c r="D224" s="80"/>
    </row>
    <row r="225" spans="1:4" ht="19.5" customHeight="1" x14ac:dyDescent="0.25">
      <c r="A225" s="65">
        <v>222</v>
      </c>
      <c r="D225" s="80"/>
    </row>
    <row r="226" spans="1:4" ht="19.5" customHeight="1" x14ac:dyDescent="0.25">
      <c r="A226" s="65">
        <v>223</v>
      </c>
      <c r="D226" s="80"/>
    </row>
    <row r="227" spans="1:4" ht="19.5" customHeight="1" x14ac:dyDescent="0.25">
      <c r="A227" s="65">
        <v>224</v>
      </c>
      <c r="D227" s="80"/>
    </row>
    <row r="228" spans="1:4" ht="19.5" customHeight="1" x14ac:dyDescent="0.25">
      <c r="A228" s="65">
        <v>225</v>
      </c>
      <c r="D228" s="80"/>
    </row>
    <row r="229" spans="1:4" ht="19.5" customHeight="1" x14ac:dyDescent="0.25">
      <c r="A229" s="65">
        <v>226</v>
      </c>
      <c r="D229" s="80"/>
    </row>
    <row r="230" spans="1:4" ht="19.5" customHeight="1" x14ac:dyDescent="0.25">
      <c r="A230" s="65">
        <v>227</v>
      </c>
      <c r="D230" s="80"/>
    </row>
    <row r="231" spans="1:4" ht="19.5" customHeight="1" x14ac:dyDescent="0.25">
      <c r="A231" s="65">
        <v>228</v>
      </c>
      <c r="D231" s="80"/>
    </row>
    <row r="232" spans="1:4" ht="19.5" customHeight="1" x14ac:dyDescent="0.25">
      <c r="A232" s="65">
        <v>229</v>
      </c>
      <c r="D232" s="80"/>
    </row>
    <row r="233" spans="1:4" ht="19.5" customHeight="1" x14ac:dyDescent="0.25">
      <c r="A233" s="65">
        <v>230</v>
      </c>
      <c r="D233" s="80"/>
    </row>
    <row r="234" spans="1:4" ht="19.5" customHeight="1" x14ac:dyDescent="0.25">
      <c r="A234" s="65">
        <v>231</v>
      </c>
      <c r="D234" s="80"/>
    </row>
    <row r="235" spans="1:4" ht="19.5" customHeight="1" x14ac:dyDescent="0.25">
      <c r="A235" s="65">
        <v>232</v>
      </c>
      <c r="D235" s="80"/>
    </row>
    <row r="236" spans="1:4" ht="19.5" customHeight="1" x14ac:dyDescent="0.25">
      <c r="A236" s="65">
        <v>233</v>
      </c>
      <c r="D236" s="80"/>
    </row>
    <row r="237" spans="1:4" ht="19.5" customHeight="1" x14ac:dyDescent="0.25">
      <c r="A237" s="65">
        <v>234</v>
      </c>
      <c r="D237" s="80"/>
    </row>
    <row r="238" spans="1:4" ht="19.5" customHeight="1" x14ac:dyDescent="0.25">
      <c r="A238" s="65">
        <v>235</v>
      </c>
      <c r="D238" s="80"/>
    </row>
    <row r="239" spans="1:4" ht="19.5" customHeight="1" x14ac:dyDescent="0.25">
      <c r="A239" s="65">
        <v>236</v>
      </c>
      <c r="D239" s="80"/>
    </row>
    <row r="240" spans="1:4" ht="19.5" customHeight="1" x14ac:dyDescent="0.25">
      <c r="A240" s="65">
        <v>237</v>
      </c>
      <c r="D240" s="80"/>
    </row>
    <row r="241" spans="1:4" ht="19.5" customHeight="1" x14ac:dyDescent="0.25">
      <c r="A241" s="65">
        <v>238</v>
      </c>
      <c r="D241" s="80"/>
    </row>
    <row r="242" spans="1:4" ht="19.5" customHeight="1" x14ac:dyDescent="0.25">
      <c r="A242" s="65">
        <v>239</v>
      </c>
      <c r="D242" s="80"/>
    </row>
    <row r="243" spans="1:4" ht="19.5" customHeight="1" x14ac:dyDescent="0.25">
      <c r="A243" s="65">
        <v>240</v>
      </c>
      <c r="D243" s="80"/>
    </row>
    <row r="244" spans="1:4" ht="19.5" customHeight="1" x14ac:dyDescent="0.25">
      <c r="A244" s="65">
        <v>241</v>
      </c>
      <c r="D244" s="80"/>
    </row>
    <row r="245" spans="1:4" ht="19.5" customHeight="1" x14ac:dyDescent="0.25">
      <c r="A245" s="65">
        <v>242</v>
      </c>
      <c r="D245" s="80"/>
    </row>
    <row r="246" spans="1:4" ht="19.5" customHeight="1" x14ac:dyDescent="0.25">
      <c r="A246" s="65">
        <v>243</v>
      </c>
      <c r="D246" s="80"/>
    </row>
    <row r="247" spans="1:4" ht="19.5" customHeight="1" x14ac:dyDescent="0.25">
      <c r="A247" s="65">
        <v>244</v>
      </c>
      <c r="D247" s="80"/>
    </row>
    <row r="248" spans="1:4" ht="19.5" customHeight="1" x14ac:dyDescent="0.25">
      <c r="A248" s="65">
        <v>245</v>
      </c>
      <c r="D248" s="80"/>
    </row>
    <row r="249" spans="1:4" ht="19.5" customHeight="1" x14ac:dyDescent="0.25">
      <c r="A249" s="65">
        <v>246</v>
      </c>
      <c r="D249" s="80"/>
    </row>
    <row r="250" spans="1:4" ht="19.5" customHeight="1" x14ac:dyDescent="0.25">
      <c r="A250" s="65">
        <v>247</v>
      </c>
      <c r="D250" s="80"/>
    </row>
    <row r="251" spans="1:4" ht="19.5" customHeight="1" x14ac:dyDescent="0.25">
      <c r="A251" s="65">
        <v>248</v>
      </c>
      <c r="D251" s="80"/>
    </row>
    <row r="252" spans="1:4" ht="19.5" customHeight="1" x14ac:dyDescent="0.25">
      <c r="A252" s="65">
        <v>249</v>
      </c>
      <c r="D252" s="80"/>
    </row>
    <row r="253" spans="1:4" ht="19.5" customHeight="1" x14ac:dyDescent="0.25">
      <c r="A253" s="65">
        <v>250</v>
      </c>
      <c r="D253" s="80"/>
    </row>
    <row r="254" spans="1:4" ht="19.5" customHeight="1" x14ac:dyDescent="0.25">
      <c r="A254" s="65">
        <v>251</v>
      </c>
      <c r="D254" s="80"/>
    </row>
    <row r="255" spans="1:4" ht="19.5" customHeight="1" x14ac:dyDescent="0.25">
      <c r="A255" s="65">
        <v>252</v>
      </c>
      <c r="D255" s="80"/>
    </row>
    <row r="256" spans="1:4" ht="19.5" customHeight="1" x14ac:dyDescent="0.25">
      <c r="A256" s="65">
        <v>253</v>
      </c>
      <c r="D256" s="80"/>
    </row>
    <row r="257" spans="1:4" ht="19.5" customHeight="1" x14ac:dyDescent="0.25">
      <c r="A257" s="65">
        <v>254</v>
      </c>
      <c r="D257" s="80"/>
    </row>
    <row r="258" spans="1:4" ht="19.5" customHeight="1" x14ac:dyDescent="0.25">
      <c r="A258" s="65">
        <v>255</v>
      </c>
      <c r="D258" s="80"/>
    </row>
    <row r="259" spans="1:4" ht="19.5" customHeight="1" x14ac:dyDescent="0.25">
      <c r="A259" s="65">
        <v>256</v>
      </c>
      <c r="D259" s="80"/>
    </row>
    <row r="260" spans="1:4" ht="19.5" customHeight="1" x14ac:dyDescent="0.25">
      <c r="A260" s="65">
        <v>257</v>
      </c>
      <c r="D260" s="80"/>
    </row>
    <row r="261" spans="1:4" ht="19.5" customHeight="1" x14ac:dyDescent="0.25">
      <c r="A261" s="65">
        <v>258</v>
      </c>
      <c r="D261" s="80"/>
    </row>
    <row r="262" spans="1:4" ht="19.5" customHeight="1" x14ac:dyDescent="0.25">
      <c r="A262" s="65">
        <v>259</v>
      </c>
      <c r="D262" s="80"/>
    </row>
    <row r="263" spans="1:4" ht="19.5" customHeight="1" x14ac:dyDescent="0.25">
      <c r="A263" s="65">
        <v>260</v>
      </c>
      <c r="D263" s="80"/>
    </row>
    <row r="264" spans="1:4" ht="19.5" customHeight="1" x14ac:dyDescent="0.25">
      <c r="A264" s="65">
        <v>261</v>
      </c>
      <c r="D264" s="80"/>
    </row>
    <row r="265" spans="1:4" ht="19.5" customHeight="1" x14ac:dyDescent="0.25">
      <c r="A265" s="65">
        <v>262</v>
      </c>
      <c r="D265" s="80"/>
    </row>
    <row r="266" spans="1:4" ht="19.5" customHeight="1" x14ac:dyDescent="0.25">
      <c r="A266" s="65">
        <v>263</v>
      </c>
      <c r="D266" s="80"/>
    </row>
    <row r="267" spans="1:4" ht="19.5" customHeight="1" x14ac:dyDescent="0.25">
      <c r="A267" s="65">
        <v>264</v>
      </c>
      <c r="D267" s="80"/>
    </row>
    <row r="268" spans="1:4" ht="19.5" customHeight="1" x14ac:dyDescent="0.25">
      <c r="A268" s="65">
        <v>265</v>
      </c>
      <c r="D268" s="80"/>
    </row>
    <row r="269" spans="1:4" ht="19.5" customHeight="1" x14ac:dyDescent="0.25">
      <c r="A269" s="65">
        <v>266</v>
      </c>
      <c r="D269" s="80"/>
    </row>
    <row r="270" spans="1:4" ht="19.5" customHeight="1" x14ac:dyDescent="0.25">
      <c r="A270" s="65">
        <v>267</v>
      </c>
      <c r="D270" s="80"/>
    </row>
    <row r="271" spans="1:4" ht="19.5" customHeight="1" x14ac:dyDescent="0.25">
      <c r="A271" s="65">
        <v>268</v>
      </c>
      <c r="D271" s="80"/>
    </row>
    <row r="272" spans="1:4" ht="19.5" customHeight="1" x14ac:dyDescent="0.25">
      <c r="A272" s="65">
        <v>269</v>
      </c>
      <c r="D272" s="80"/>
    </row>
    <row r="273" spans="1:4" ht="19.5" customHeight="1" x14ac:dyDescent="0.25">
      <c r="A273" s="65">
        <v>270</v>
      </c>
      <c r="D273" s="80"/>
    </row>
    <row r="274" spans="1:4" ht="19.5" customHeight="1" x14ac:dyDescent="0.25">
      <c r="A274" s="65">
        <v>271</v>
      </c>
      <c r="D274" s="80"/>
    </row>
    <row r="275" spans="1:4" ht="19.5" customHeight="1" x14ac:dyDescent="0.25">
      <c r="A275" s="65">
        <v>272</v>
      </c>
      <c r="D275" s="80"/>
    </row>
    <row r="276" spans="1:4" ht="19.5" customHeight="1" x14ac:dyDescent="0.25">
      <c r="A276" s="65">
        <v>273</v>
      </c>
      <c r="D276" s="80"/>
    </row>
    <row r="277" spans="1:4" ht="13.5" x14ac:dyDescent="0.25">
      <c r="A277" s="65">
        <v>274</v>
      </c>
      <c r="D277" s="80"/>
    </row>
    <row r="278" spans="1:4" ht="13.5" x14ac:dyDescent="0.25">
      <c r="A278" s="65">
        <v>275</v>
      </c>
      <c r="D278" s="80"/>
    </row>
    <row r="279" spans="1:4" x14ac:dyDescent="0.2">
      <c r="A279" s="65">
        <v>276</v>
      </c>
    </row>
    <row r="280" spans="1:4" x14ac:dyDescent="0.2">
      <c r="A280" s="65">
        <v>277</v>
      </c>
    </row>
    <row r="281" spans="1:4" x14ac:dyDescent="0.2">
      <c r="A281" s="65">
        <v>278</v>
      </c>
    </row>
    <row r="282" spans="1:4" x14ac:dyDescent="0.2">
      <c r="A282" s="65">
        <v>279</v>
      </c>
    </row>
    <row r="283" spans="1:4" x14ac:dyDescent="0.2">
      <c r="A283" s="65">
        <v>280</v>
      </c>
    </row>
    <row r="284" spans="1:4" x14ac:dyDescent="0.2">
      <c r="A284" s="65">
        <v>281</v>
      </c>
    </row>
    <row r="285" spans="1:4" x14ac:dyDescent="0.2">
      <c r="A285" s="65">
        <v>282</v>
      </c>
    </row>
    <row r="286" spans="1:4" x14ac:dyDescent="0.2">
      <c r="A286" s="65">
        <v>283</v>
      </c>
    </row>
    <row r="287" spans="1:4" x14ac:dyDescent="0.2">
      <c r="A287" s="65">
        <v>284</v>
      </c>
    </row>
    <row r="288" spans="1:4" x14ac:dyDescent="0.2">
      <c r="A288" s="65">
        <v>285</v>
      </c>
    </row>
    <row r="289" spans="1:1" x14ac:dyDescent="0.2">
      <c r="A289" s="65">
        <v>286</v>
      </c>
    </row>
    <row r="290" spans="1:1" x14ac:dyDescent="0.2">
      <c r="A290" s="65">
        <v>287</v>
      </c>
    </row>
    <row r="291" spans="1:1" x14ac:dyDescent="0.2">
      <c r="A291" s="65">
        <v>288</v>
      </c>
    </row>
    <row r="292" spans="1:1" x14ac:dyDescent="0.2">
      <c r="A292" s="65">
        <v>289</v>
      </c>
    </row>
    <row r="293" spans="1:1" x14ac:dyDescent="0.2">
      <c r="A293" s="65">
        <v>290</v>
      </c>
    </row>
    <row r="294" spans="1:1" x14ac:dyDescent="0.2">
      <c r="A294" s="65">
        <v>291</v>
      </c>
    </row>
    <row r="295" spans="1:1" x14ac:dyDescent="0.2">
      <c r="A295" s="65">
        <v>292</v>
      </c>
    </row>
    <row r="296" spans="1:1" x14ac:dyDescent="0.2">
      <c r="A296" s="65">
        <v>293</v>
      </c>
    </row>
    <row r="297" spans="1:1" x14ac:dyDescent="0.2">
      <c r="A297" s="65">
        <v>294</v>
      </c>
    </row>
    <row r="298" spans="1:1" x14ac:dyDescent="0.2">
      <c r="A298" s="65">
        <v>295</v>
      </c>
    </row>
    <row r="299" spans="1:1" x14ac:dyDescent="0.2">
      <c r="A299" s="65">
        <v>296</v>
      </c>
    </row>
    <row r="300" spans="1:1" x14ac:dyDescent="0.2">
      <c r="A300" s="65">
        <v>297</v>
      </c>
    </row>
    <row r="301" spans="1:1" x14ac:dyDescent="0.2">
      <c r="A301" s="65">
        <v>298</v>
      </c>
    </row>
    <row r="302" spans="1:1" x14ac:dyDescent="0.2">
      <c r="A302" s="65">
        <v>299</v>
      </c>
    </row>
    <row r="303" spans="1:1" x14ac:dyDescent="0.2">
      <c r="A303" s="65">
        <v>300</v>
      </c>
    </row>
    <row r="304" spans="1:1" x14ac:dyDescent="0.2">
      <c r="A304" s="65">
        <v>301</v>
      </c>
    </row>
    <row r="305" spans="1:1" x14ac:dyDescent="0.2">
      <c r="A305" s="65">
        <v>302</v>
      </c>
    </row>
    <row r="306" spans="1:1" x14ac:dyDescent="0.2">
      <c r="A306" s="65">
        <v>303</v>
      </c>
    </row>
    <row r="307" spans="1:1" x14ac:dyDescent="0.2">
      <c r="A307" s="65">
        <v>304</v>
      </c>
    </row>
    <row r="308" spans="1:1" x14ac:dyDescent="0.2">
      <c r="A308" s="65">
        <v>305</v>
      </c>
    </row>
    <row r="309" spans="1:1" x14ac:dyDescent="0.2">
      <c r="A309" s="65">
        <v>306</v>
      </c>
    </row>
    <row r="310" spans="1:1" x14ac:dyDescent="0.2">
      <c r="A310" s="65">
        <v>307</v>
      </c>
    </row>
    <row r="311" spans="1:1" x14ac:dyDescent="0.2">
      <c r="A311" s="65">
        <v>308</v>
      </c>
    </row>
    <row r="312" spans="1:1" x14ac:dyDescent="0.2">
      <c r="A312" s="65">
        <v>309</v>
      </c>
    </row>
    <row r="313" spans="1:1" x14ac:dyDescent="0.2">
      <c r="A313" s="65">
        <v>310</v>
      </c>
    </row>
    <row r="314" spans="1:1" x14ac:dyDescent="0.2">
      <c r="A314" s="65">
        <v>311</v>
      </c>
    </row>
    <row r="315" spans="1:1" x14ac:dyDescent="0.2">
      <c r="A315" s="65">
        <v>312</v>
      </c>
    </row>
    <row r="316" spans="1:1" x14ac:dyDescent="0.2">
      <c r="A316" s="65">
        <v>313</v>
      </c>
    </row>
    <row r="317" spans="1:1" x14ac:dyDescent="0.2">
      <c r="A317" s="65">
        <v>314</v>
      </c>
    </row>
    <row r="318" spans="1:1" x14ac:dyDescent="0.2">
      <c r="A318" s="65">
        <v>315</v>
      </c>
    </row>
    <row r="319" spans="1:1" x14ac:dyDescent="0.2">
      <c r="A319" s="65">
        <v>316</v>
      </c>
    </row>
    <row r="320" spans="1:1" x14ac:dyDescent="0.2">
      <c r="A320" s="65">
        <v>317</v>
      </c>
    </row>
    <row r="321" spans="1:1" x14ac:dyDescent="0.2">
      <c r="A321" s="65">
        <v>318</v>
      </c>
    </row>
    <row r="322" spans="1:1" x14ac:dyDescent="0.2">
      <c r="A322" s="65">
        <v>319</v>
      </c>
    </row>
    <row r="323" spans="1:1" x14ac:dyDescent="0.2">
      <c r="A323" s="65">
        <v>320</v>
      </c>
    </row>
    <row r="324" spans="1:1" x14ac:dyDescent="0.2">
      <c r="A324" s="65">
        <v>321</v>
      </c>
    </row>
    <row r="325" spans="1:1" x14ac:dyDescent="0.2">
      <c r="A325" s="65">
        <v>322</v>
      </c>
    </row>
    <row r="326" spans="1:1" x14ac:dyDescent="0.2">
      <c r="A326" s="65">
        <v>323</v>
      </c>
    </row>
    <row r="327" spans="1:1" x14ac:dyDescent="0.2">
      <c r="A327" s="65">
        <v>324</v>
      </c>
    </row>
    <row r="328" spans="1:1" x14ac:dyDescent="0.2">
      <c r="A328" s="65">
        <v>325</v>
      </c>
    </row>
    <row r="329" spans="1:1" x14ac:dyDescent="0.2">
      <c r="A329" s="65">
        <v>326</v>
      </c>
    </row>
    <row r="330" spans="1:1" x14ac:dyDescent="0.2">
      <c r="A330" s="65">
        <v>327</v>
      </c>
    </row>
    <row r="331" spans="1:1" x14ac:dyDescent="0.2">
      <c r="A331" s="65">
        <v>328</v>
      </c>
    </row>
    <row r="332" spans="1:1" x14ac:dyDescent="0.2">
      <c r="A332" s="65">
        <v>329</v>
      </c>
    </row>
    <row r="333" spans="1:1" x14ac:dyDescent="0.2">
      <c r="A333" s="65">
        <v>330</v>
      </c>
    </row>
    <row r="334" spans="1:1" x14ac:dyDescent="0.2">
      <c r="A334" s="65">
        <v>331</v>
      </c>
    </row>
    <row r="335" spans="1:1" x14ac:dyDescent="0.2">
      <c r="A335" s="65">
        <v>332</v>
      </c>
    </row>
    <row r="336" spans="1:1" x14ac:dyDescent="0.2">
      <c r="A336" s="65">
        <v>333</v>
      </c>
    </row>
    <row r="337" spans="1:1" x14ac:dyDescent="0.2">
      <c r="A337" s="65">
        <v>334</v>
      </c>
    </row>
    <row r="338" spans="1:1" x14ac:dyDescent="0.2">
      <c r="A338" s="65">
        <v>335</v>
      </c>
    </row>
    <row r="339" spans="1:1" x14ac:dyDescent="0.2">
      <c r="A339" s="65">
        <v>336</v>
      </c>
    </row>
    <row r="340" spans="1:1" x14ac:dyDescent="0.2">
      <c r="A340" s="65">
        <v>337</v>
      </c>
    </row>
    <row r="341" spans="1:1" x14ac:dyDescent="0.2">
      <c r="A341" s="65">
        <v>338</v>
      </c>
    </row>
    <row r="342" spans="1:1" x14ac:dyDescent="0.2">
      <c r="A342" s="65">
        <v>339</v>
      </c>
    </row>
    <row r="343" spans="1:1" x14ac:dyDescent="0.2">
      <c r="A343" s="65">
        <v>340</v>
      </c>
    </row>
    <row r="344" spans="1:1" x14ac:dyDescent="0.2">
      <c r="A344" s="65">
        <v>341</v>
      </c>
    </row>
    <row r="345" spans="1:1" x14ac:dyDescent="0.2">
      <c r="A345" s="65">
        <v>342</v>
      </c>
    </row>
    <row r="346" spans="1:1" x14ac:dyDescent="0.2">
      <c r="A346" s="65">
        <v>343</v>
      </c>
    </row>
    <row r="347" spans="1:1" x14ac:dyDescent="0.2">
      <c r="A347" s="65">
        <v>344</v>
      </c>
    </row>
    <row r="348" spans="1:1" x14ac:dyDescent="0.2">
      <c r="A348" s="65">
        <v>345</v>
      </c>
    </row>
    <row r="349" spans="1:1" x14ac:dyDescent="0.2">
      <c r="A349" s="65">
        <v>346</v>
      </c>
    </row>
    <row r="350" spans="1:1" x14ac:dyDescent="0.2">
      <c r="A350" s="65">
        <v>347</v>
      </c>
    </row>
    <row r="351" spans="1:1" x14ac:dyDescent="0.2">
      <c r="A351" s="65">
        <v>348</v>
      </c>
    </row>
    <row r="352" spans="1:1" x14ac:dyDescent="0.2">
      <c r="A352" s="65">
        <v>349</v>
      </c>
    </row>
    <row r="353" spans="1:1" x14ac:dyDescent="0.2">
      <c r="A353" s="65">
        <v>350</v>
      </c>
    </row>
    <row r="354" spans="1:1" x14ac:dyDescent="0.2">
      <c r="A354" s="65">
        <v>351</v>
      </c>
    </row>
    <row r="355" spans="1:1" x14ac:dyDescent="0.2">
      <c r="A355" s="65">
        <v>352</v>
      </c>
    </row>
    <row r="356" spans="1:1" x14ac:dyDescent="0.2">
      <c r="A356" s="65">
        <v>353</v>
      </c>
    </row>
    <row r="357" spans="1:1" x14ac:dyDescent="0.2">
      <c r="A357" s="65">
        <v>354</v>
      </c>
    </row>
    <row r="358" spans="1:1" x14ac:dyDescent="0.2">
      <c r="A358" s="65">
        <v>355</v>
      </c>
    </row>
    <row r="359" spans="1:1" x14ac:dyDescent="0.2">
      <c r="A359" s="65">
        <v>356</v>
      </c>
    </row>
    <row r="360" spans="1:1" x14ac:dyDescent="0.2">
      <c r="A360" s="65">
        <v>357</v>
      </c>
    </row>
    <row r="361" spans="1:1" x14ac:dyDescent="0.2">
      <c r="A361" s="65">
        <v>358</v>
      </c>
    </row>
    <row r="362" spans="1:1" x14ac:dyDescent="0.2">
      <c r="A362" s="65">
        <v>359</v>
      </c>
    </row>
    <row r="363" spans="1:1" x14ac:dyDescent="0.2">
      <c r="A363" s="65">
        <v>360</v>
      </c>
    </row>
  </sheetData>
  <sortState xmlns:xlrd2="http://schemas.microsoft.com/office/spreadsheetml/2017/richdata2" ref="B4:M43">
    <sortCondition descending="1" ref="E4:E43"/>
    <sortCondition ref="B4:B43"/>
    <sortCondition ref="C4:C43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41"/>
  <sheetViews>
    <sheetView zoomScale="75" workbookViewId="0">
      <selection activeCell="B2" sqref="B2"/>
    </sheetView>
  </sheetViews>
  <sheetFormatPr baseColWidth="10" defaultColWidth="9.140625" defaultRowHeight="12.75" x14ac:dyDescent="0.2"/>
  <cols>
    <col min="1" max="1" width="1.7109375" customWidth="1"/>
    <col min="2" max="2" width="22.7109375" customWidth="1"/>
    <col min="3" max="3" width="6.7109375" customWidth="1"/>
    <col min="4" max="6" width="22.7109375" customWidth="1"/>
    <col min="7" max="7" width="6.5703125" customWidth="1"/>
    <col min="8" max="8" width="22.7109375" customWidth="1"/>
  </cols>
  <sheetData>
    <row r="1" spans="2:8" ht="26.25" x14ac:dyDescent="0.4">
      <c r="B1" s="190" t="s">
        <v>59</v>
      </c>
      <c r="C1" s="190"/>
      <c r="D1" s="190"/>
      <c r="E1" s="190"/>
      <c r="F1" s="190"/>
      <c r="G1" s="190"/>
      <c r="H1" s="190"/>
    </row>
    <row r="3" spans="2:8" ht="20.25" x14ac:dyDescent="0.3">
      <c r="B3" s="189" t="s">
        <v>633</v>
      </c>
      <c r="C3" s="189"/>
      <c r="D3" s="189"/>
      <c r="E3" s="189"/>
      <c r="F3" s="189"/>
      <c r="G3" s="189"/>
      <c r="H3" s="189"/>
    </row>
    <row r="5" spans="2:8" ht="13.5" thickBot="1" x14ac:dyDescent="0.25">
      <c r="E5" s="15" t="s">
        <v>23</v>
      </c>
    </row>
    <row r="6" spans="2:8" x14ac:dyDescent="0.2">
      <c r="E6" s="17"/>
    </row>
    <row r="7" spans="2:8" x14ac:dyDescent="0.2">
      <c r="E7" s="18"/>
    </row>
    <row r="8" spans="2:8" ht="13.5" thickBot="1" x14ac:dyDescent="0.25">
      <c r="B8" s="15" t="s">
        <v>634</v>
      </c>
      <c r="D8" s="19" t="s">
        <v>635</v>
      </c>
      <c r="E8" s="196" t="s">
        <v>636</v>
      </c>
      <c r="F8" s="15" t="s">
        <v>637</v>
      </c>
      <c r="H8" s="15" t="s">
        <v>638</v>
      </c>
    </row>
    <row r="9" spans="2:8" x14ac:dyDescent="0.2">
      <c r="B9" s="20"/>
      <c r="D9" s="21"/>
      <c r="E9" s="196"/>
      <c r="F9" s="20"/>
      <c r="H9" s="22"/>
    </row>
    <row r="10" spans="2:8" x14ac:dyDescent="0.2">
      <c r="B10" s="23"/>
      <c r="D10" s="24"/>
      <c r="E10" s="18"/>
      <c r="F10" s="23"/>
      <c r="H10" s="25"/>
    </row>
    <row r="11" spans="2:8" ht="13.5" thickBot="1" x14ac:dyDescent="0.25">
      <c r="B11" s="23"/>
      <c r="D11" s="24"/>
      <c r="E11" s="26" t="s">
        <v>535</v>
      </c>
      <c r="F11" s="23"/>
      <c r="H11" s="28"/>
    </row>
    <row r="12" spans="2:8" ht="14.25" x14ac:dyDescent="0.2">
      <c r="B12" s="29" t="s">
        <v>639</v>
      </c>
      <c r="D12" s="28" t="s">
        <v>640</v>
      </c>
      <c r="F12" s="29" t="s">
        <v>641</v>
      </c>
      <c r="H12" s="28" t="s">
        <v>68</v>
      </c>
    </row>
    <row r="13" spans="2:8" ht="13.5" thickBot="1" x14ac:dyDescent="0.25">
      <c r="B13" s="23"/>
      <c r="D13" s="179" t="s">
        <v>642</v>
      </c>
      <c r="F13" s="185" t="s">
        <v>643</v>
      </c>
      <c r="H13" s="28"/>
    </row>
    <row r="14" spans="2:8" x14ac:dyDescent="0.2">
      <c r="B14" s="29" t="s">
        <v>644</v>
      </c>
      <c r="C14" s="30"/>
      <c r="D14" s="179"/>
      <c r="F14" s="185"/>
      <c r="G14" s="30"/>
      <c r="H14" s="28" t="s">
        <v>645</v>
      </c>
    </row>
    <row r="15" spans="2:8" ht="13.5" thickBot="1" x14ac:dyDescent="0.25">
      <c r="B15" s="23"/>
      <c r="D15" s="24"/>
      <c r="E15" s="15" t="s">
        <v>28</v>
      </c>
      <c r="F15" s="23"/>
      <c r="H15" s="28"/>
    </row>
    <row r="16" spans="2:8" x14ac:dyDescent="0.2">
      <c r="B16" s="23"/>
      <c r="D16" s="24"/>
      <c r="E16" s="17"/>
      <c r="F16" s="23"/>
      <c r="H16" s="25"/>
    </row>
    <row r="17" spans="2:8" x14ac:dyDescent="0.2">
      <c r="B17" s="23"/>
      <c r="D17" s="24"/>
      <c r="E17" s="18"/>
      <c r="F17" s="23"/>
      <c r="H17" s="25"/>
    </row>
    <row r="18" spans="2:8" ht="13.5" thickBot="1" x14ac:dyDescent="0.25">
      <c r="B18" s="31" t="s">
        <v>646</v>
      </c>
      <c r="D18" s="32" t="s">
        <v>635</v>
      </c>
      <c r="E18" s="196" t="s">
        <v>647</v>
      </c>
      <c r="F18" s="31" t="s">
        <v>637</v>
      </c>
      <c r="H18" s="33" t="s">
        <v>648</v>
      </c>
    </row>
    <row r="19" spans="2:8" x14ac:dyDescent="0.2">
      <c r="C19" s="25"/>
      <c r="D19" s="34"/>
      <c r="E19" s="196"/>
      <c r="G19" s="23"/>
    </row>
    <row r="20" spans="2:8" x14ac:dyDescent="0.2">
      <c r="C20" s="25"/>
      <c r="D20" s="34"/>
      <c r="E20" s="18"/>
      <c r="G20" s="23"/>
    </row>
    <row r="21" spans="2:8" ht="13.5" thickBot="1" x14ac:dyDescent="0.25">
      <c r="C21" s="25"/>
      <c r="D21" s="34"/>
      <c r="E21" s="26" t="s">
        <v>21</v>
      </c>
      <c r="G21" s="23"/>
    </row>
    <row r="22" spans="2:8" x14ac:dyDescent="0.2">
      <c r="C22" s="25"/>
      <c r="D22" s="34"/>
      <c r="G22" s="23"/>
    </row>
    <row r="23" spans="2:8" x14ac:dyDescent="0.2">
      <c r="C23" s="25"/>
      <c r="D23" s="34"/>
      <c r="G23" s="23"/>
    </row>
    <row r="24" spans="2:8" x14ac:dyDescent="0.2">
      <c r="C24" s="25"/>
      <c r="D24" s="34"/>
      <c r="G24" s="23"/>
    </row>
    <row r="25" spans="2:8" ht="13.5" thickBot="1" x14ac:dyDescent="0.25">
      <c r="C25" s="25"/>
      <c r="D25" s="34"/>
      <c r="E25" s="15" t="s">
        <v>32</v>
      </c>
      <c r="G25" s="23"/>
    </row>
    <row r="26" spans="2:8" x14ac:dyDescent="0.2">
      <c r="C26" s="25"/>
      <c r="D26" s="34"/>
      <c r="E26" s="17"/>
      <c r="G26" s="23"/>
    </row>
    <row r="27" spans="2:8" x14ac:dyDescent="0.2">
      <c r="C27" s="25"/>
      <c r="D27" s="34"/>
      <c r="E27" s="18"/>
      <c r="G27" s="23"/>
    </row>
    <row r="28" spans="2:8" ht="13.5" thickBot="1" x14ac:dyDescent="0.25">
      <c r="B28" s="15" t="s">
        <v>649</v>
      </c>
      <c r="C28" s="25"/>
      <c r="D28" s="19" t="s">
        <v>635</v>
      </c>
      <c r="E28" s="196" t="s">
        <v>650</v>
      </c>
      <c r="F28" s="15" t="s">
        <v>637</v>
      </c>
      <c r="G28" s="23"/>
      <c r="H28" s="15" t="s">
        <v>651</v>
      </c>
    </row>
    <row r="29" spans="2:8" x14ac:dyDescent="0.2">
      <c r="B29" s="20"/>
      <c r="D29" s="21"/>
      <c r="E29" s="196"/>
      <c r="F29" s="20"/>
      <c r="H29" s="22"/>
    </row>
    <row r="30" spans="2:8" x14ac:dyDescent="0.2">
      <c r="B30" s="23"/>
      <c r="D30" s="24"/>
      <c r="E30" s="18"/>
      <c r="F30" s="23"/>
      <c r="H30" s="25"/>
    </row>
    <row r="31" spans="2:8" ht="13.5" thickBot="1" x14ac:dyDescent="0.25">
      <c r="B31" s="23"/>
      <c r="D31" s="24"/>
      <c r="E31" s="26" t="s">
        <v>531</v>
      </c>
      <c r="F31" s="23"/>
      <c r="H31" s="35"/>
    </row>
    <row r="32" spans="2:8" ht="14.25" x14ac:dyDescent="0.2">
      <c r="B32" s="29" t="s">
        <v>652</v>
      </c>
      <c r="D32" s="28" t="s">
        <v>653</v>
      </c>
      <c r="F32" s="29" t="s">
        <v>654</v>
      </c>
      <c r="H32" s="28" t="s">
        <v>88</v>
      </c>
    </row>
    <row r="33" spans="2:8" ht="13.5" thickBot="1" x14ac:dyDescent="0.25">
      <c r="B33" s="23"/>
      <c r="C33" s="36"/>
      <c r="D33" s="179" t="s">
        <v>655</v>
      </c>
      <c r="F33" s="185" t="s">
        <v>656</v>
      </c>
      <c r="G33" s="36"/>
      <c r="H33" s="28"/>
    </row>
    <row r="34" spans="2:8" x14ac:dyDescent="0.2">
      <c r="B34" s="29" t="s">
        <v>657</v>
      </c>
      <c r="D34" s="179"/>
      <c r="F34" s="185"/>
      <c r="H34" s="28" t="s">
        <v>658</v>
      </c>
    </row>
    <row r="35" spans="2:8" ht="13.5" thickBot="1" x14ac:dyDescent="0.25">
      <c r="B35" s="23"/>
      <c r="D35" s="24"/>
      <c r="E35" s="15" t="s">
        <v>25</v>
      </c>
      <c r="F35" s="23"/>
      <c r="H35" s="25"/>
    </row>
    <row r="36" spans="2:8" x14ac:dyDescent="0.2">
      <c r="B36" s="23"/>
      <c r="D36" s="24"/>
      <c r="E36" s="17"/>
      <c r="F36" s="23"/>
      <c r="H36" s="25"/>
    </row>
    <row r="37" spans="2:8" x14ac:dyDescent="0.2">
      <c r="B37" s="23"/>
      <c r="D37" s="24"/>
      <c r="E37" s="18"/>
      <c r="F37" s="23"/>
      <c r="H37" s="25"/>
    </row>
    <row r="38" spans="2:8" ht="13.5" thickBot="1" x14ac:dyDescent="0.25">
      <c r="B38" s="31" t="s">
        <v>659</v>
      </c>
      <c r="D38" s="32" t="s">
        <v>635</v>
      </c>
      <c r="E38" s="196" t="s">
        <v>660</v>
      </c>
      <c r="F38" s="31" t="s">
        <v>637</v>
      </c>
      <c r="H38" s="33" t="s">
        <v>661</v>
      </c>
    </row>
    <row r="39" spans="2:8" x14ac:dyDescent="0.2">
      <c r="E39" s="196"/>
    </row>
    <row r="40" spans="2:8" x14ac:dyDescent="0.2">
      <c r="E40" s="18"/>
    </row>
    <row r="41" spans="2:8" ht="13.5" thickBot="1" x14ac:dyDescent="0.25">
      <c r="E41" s="26" t="s">
        <v>30</v>
      </c>
    </row>
  </sheetData>
  <mergeCells count="10">
    <mergeCell ref="B3:H3"/>
    <mergeCell ref="B1:H1"/>
    <mergeCell ref="E8:E9"/>
    <mergeCell ref="E38:E39"/>
    <mergeCell ref="E28:E29"/>
    <mergeCell ref="E18:E19"/>
    <mergeCell ref="D33:D34"/>
    <mergeCell ref="F33:F34"/>
    <mergeCell ref="D13:D14"/>
    <mergeCell ref="F13:F1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workbookViewId="0">
      <selection activeCell="G26" sqref="G26"/>
    </sheetView>
  </sheetViews>
  <sheetFormatPr baseColWidth="10" defaultColWidth="11.42578125" defaultRowHeight="12.75" x14ac:dyDescent="0.2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 x14ac:dyDescent="0.25">
      <c r="A1" s="175" t="s">
        <v>662</v>
      </c>
      <c r="B1" s="176"/>
      <c r="C1" s="176"/>
      <c r="D1" s="176"/>
      <c r="E1" s="176"/>
      <c r="F1" s="176"/>
      <c r="G1" s="176"/>
      <c r="H1" s="176"/>
    </row>
    <row r="3" spans="1:8" x14ac:dyDescent="0.2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 x14ac:dyDescent="0.2">
      <c r="A4" s="174" t="s">
        <v>7</v>
      </c>
      <c r="B4" s="129">
        <v>17</v>
      </c>
      <c r="C4" s="129">
        <v>1</v>
      </c>
      <c r="D4" s="130" t="str">
        <f>'Tableaux 5e'!$B$7</f>
        <v>A1  École d'éducation internationale</v>
      </c>
      <c r="E4" s="131">
        <v>280</v>
      </c>
      <c r="F4" s="131" t="s">
        <v>8</v>
      </c>
      <c r="G4" s="131">
        <v>335</v>
      </c>
      <c r="H4" s="134" t="str">
        <f>'Tableaux 5e'!$B$8</f>
        <v>A2  É.S. Mitchell-Montcalm</v>
      </c>
    </row>
    <row r="5" spans="1:8" x14ac:dyDescent="0.2">
      <c r="A5" s="174"/>
      <c r="B5" s="129">
        <v>18</v>
      </c>
      <c r="C5" s="129">
        <v>2</v>
      </c>
      <c r="D5" s="130" t="str">
        <f>'Tableaux 5e'!$B$9</f>
        <v>A3  É.S. Samuel-de-Champlain</v>
      </c>
      <c r="E5" s="131">
        <v>305</v>
      </c>
      <c r="F5" s="131" t="s">
        <v>8</v>
      </c>
      <c r="G5" s="131">
        <v>475</v>
      </c>
      <c r="H5" s="134" t="str">
        <f>'Tableaux 5e'!$B$10</f>
        <v>A4  É.S. Sophie-Barat A</v>
      </c>
    </row>
    <row r="6" spans="1:8" x14ac:dyDescent="0.2">
      <c r="A6" s="174"/>
      <c r="B6" s="129">
        <v>19</v>
      </c>
      <c r="C6" s="129">
        <v>3</v>
      </c>
      <c r="D6" s="130" t="str">
        <f>'Tableaux 5e'!$B$16</f>
        <v>B1  Collège Sainte-Anne</v>
      </c>
      <c r="E6" s="131">
        <v>245</v>
      </c>
      <c r="F6" s="131" t="s">
        <v>8</v>
      </c>
      <c r="G6" s="131">
        <v>500</v>
      </c>
      <c r="H6" s="134" t="str">
        <f>'Tableaux 5e'!$B$17</f>
        <v>B2  Collège Mont-Saint-Louis A</v>
      </c>
    </row>
    <row r="7" spans="1:8" x14ac:dyDescent="0.2">
      <c r="A7" s="174"/>
      <c r="B7" s="129">
        <v>20</v>
      </c>
      <c r="C7" s="129">
        <v>4</v>
      </c>
      <c r="D7" s="130" t="str">
        <f>'Tableaux 5e'!$B$18</f>
        <v>B3  Collège Saint-Charles-Garnier A</v>
      </c>
      <c r="E7" s="131">
        <v>270</v>
      </c>
      <c r="F7" s="131" t="s">
        <v>8</v>
      </c>
      <c r="G7" s="131">
        <v>470</v>
      </c>
      <c r="H7" s="134" t="str">
        <f>'Tableaux 5e'!$B$19</f>
        <v>B4  Collège Regina Assumpta A</v>
      </c>
    </row>
    <row r="8" spans="1:8" x14ac:dyDescent="0.2">
      <c r="A8" s="173" t="s">
        <v>9</v>
      </c>
      <c r="B8" s="129">
        <v>17</v>
      </c>
      <c r="C8" s="129">
        <v>5</v>
      </c>
      <c r="D8" s="130" t="str">
        <f>'Tableaux 5e'!$B$7</f>
        <v>A1  École d'éducation internationale</v>
      </c>
      <c r="E8" s="131">
        <v>360</v>
      </c>
      <c r="F8" s="131" t="s">
        <v>8</v>
      </c>
      <c r="G8" s="131">
        <v>405</v>
      </c>
      <c r="H8" s="134" t="str">
        <f>'Tableaux 5e'!$B$9</f>
        <v>A3  É.S. Samuel-de-Champlain</v>
      </c>
    </row>
    <row r="9" spans="1:8" x14ac:dyDescent="0.2">
      <c r="A9" s="174"/>
      <c r="B9" s="129">
        <v>18</v>
      </c>
      <c r="C9" s="129">
        <v>6</v>
      </c>
      <c r="D9" s="130" t="str">
        <f>'Tableaux 5e'!$B$8</f>
        <v>A2  É.S. Mitchell-Montcalm</v>
      </c>
      <c r="E9" s="131">
        <v>310</v>
      </c>
      <c r="F9" s="131" t="s">
        <v>8</v>
      </c>
      <c r="G9" s="131">
        <v>380</v>
      </c>
      <c r="H9" s="134" t="str">
        <f>'Tableaux 5e'!$B$10</f>
        <v>A4  É.S. Sophie-Barat A</v>
      </c>
    </row>
    <row r="10" spans="1:8" x14ac:dyDescent="0.2">
      <c r="A10" s="174"/>
      <c r="B10" s="129">
        <v>19</v>
      </c>
      <c r="C10" s="129">
        <v>7</v>
      </c>
      <c r="D10" s="130" t="str">
        <f>'Tableaux 5e'!$B$16</f>
        <v>B1  Collège Sainte-Anne</v>
      </c>
      <c r="E10" s="131">
        <v>225</v>
      </c>
      <c r="F10" s="131" t="s">
        <v>8</v>
      </c>
      <c r="G10" s="131">
        <v>430</v>
      </c>
      <c r="H10" s="134" t="str">
        <f>'Tableaux 5e'!$B$18</f>
        <v>B3  Collège Saint-Charles-Garnier A</v>
      </c>
    </row>
    <row r="11" spans="1:8" x14ac:dyDescent="0.2">
      <c r="A11" s="174"/>
      <c r="B11" s="129">
        <v>20</v>
      </c>
      <c r="C11" s="129">
        <v>8</v>
      </c>
      <c r="D11" s="130" t="str">
        <f>'Tableaux 5e'!$B$17</f>
        <v>B2  Collège Mont-Saint-Louis A</v>
      </c>
      <c r="E11" s="131">
        <v>380</v>
      </c>
      <c r="F11" s="131" t="s">
        <v>8</v>
      </c>
      <c r="G11" s="131">
        <v>330</v>
      </c>
      <c r="H11" s="134" t="str">
        <f>'Tableaux 5e'!$B$19</f>
        <v>B4  Collège Regina Assumpta A</v>
      </c>
    </row>
    <row r="12" spans="1:8" x14ac:dyDescent="0.2">
      <c r="A12" s="173" t="s">
        <v>10</v>
      </c>
      <c r="B12" s="129">
        <v>17</v>
      </c>
      <c r="C12" s="129">
        <v>9</v>
      </c>
      <c r="D12" s="130" t="str">
        <f>'Tableaux 5e'!$B$7</f>
        <v>A1  École d'éducation internationale</v>
      </c>
      <c r="E12" s="131">
        <v>300</v>
      </c>
      <c r="F12" s="131" t="s">
        <v>8</v>
      </c>
      <c r="G12" s="131">
        <v>460</v>
      </c>
      <c r="H12" s="134" t="str">
        <f>'Tableaux 5e'!$B$10</f>
        <v>A4  É.S. Sophie-Barat A</v>
      </c>
    </row>
    <row r="13" spans="1:8" x14ac:dyDescent="0.2">
      <c r="A13" s="174"/>
      <c r="B13" s="129">
        <v>18</v>
      </c>
      <c r="C13" s="129">
        <v>10</v>
      </c>
      <c r="D13" s="130" t="str">
        <f>'Tableaux 5e'!$B$8</f>
        <v>A2  É.S. Mitchell-Montcalm</v>
      </c>
      <c r="E13" s="131">
        <v>180</v>
      </c>
      <c r="F13" s="131" t="s">
        <v>8</v>
      </c>
      <c r="G13" s="131">
        <v>490</v>
      </c>
      <c r="H13" s="134" t="str">
        <f>'Tableaux 5e'!$B$9</f>
        <v>A3  É.S. Samuel-de-Champlain</v>
      </c>
    </row>
    <row r="14" spans="1:8" x14ac:dyDescent="0.2">
      <c r="A14" s="174"/>
      <c r="B14" s="129">
        <v>19</v>
      </c>
      <c r="C14" s="129">
        <v>11</v>
      </c>
      <c r="D14" s="130" t="str">
        <f>'Tableaux 5e'!$B$16</f>
        <v>B1  Collège Sainte-Anne</v>
      </c>
      <c r="E14" s="131">
        <v>255</v>
      </c>
      <c r="F14" s="131" t="s">
        <v>8</v>
      </c>
      <c r="G14" s="131">
        <v>455</v>
      </c>
      <c r="H14" s="134" t="str">
        <f>'Tableaux 5e'!$B$19</f>
        <v>B4  Collège Regina Assumpta A</v>
      </c>
    </row>
    <row r="15" spans="1:8" x14ac:dyDescent="0.2">
      <c r="A15" s="174"/>
      <c r="B15" s="129">
        <v>20</v>
      </c>
      <c r="C15" s="129">
        <v>12</v>
      </c>
      <c r="D15" s="130" t="str">
        <f>'Tableaux 5e'!$B$17</f>
        <v>B2  Collège Mont-Saint-Louis A</v>
      </c>
      <c r="E15" s="131">
        <v>410</v>
      </c>
      <c r="F15" s="131" t="s">
        <v>8</v>
      </c>
      <c r="G15" s="131">
        <v>335</v>
      </c>
      <c r="H15" s="134" t="str">
        <f>'Tableaux 5e'!$B$18</f>
        <v>B3  Collège Saint-Charles-Garnier A</v>
      </c>
    </row>
    <row r="16" spans="1:8" x14ac:dyDescent="0.2">
      <c r="A16" s="173" t="s">
        <v>525</v>
      </c>
      <c r="B16" s="129">
        <v>23</v>
      </c>
      <c r="C16" s="129">
        <v>13</v>
      </c>
      <c r="D16" s="132" t="str">
        <f>'Pyramide 5e'!$G$5</f>
        <v>1A  É.S. Sophie-Barat A</v>
      </c>
      <c r="E16" s="131">
        <v>405</v>
      </c>
      <c r="F16" s="131" t="s">
        <v>8</v>
      </c>
      <c r="G16" s="131">
        <v>285</v>
      </c>
      <c r="H16" s="133" t="str">
        <f>'Pyramide 5e'!$G$11</f>
        <v>4B  Collège Sainte-Anne</v>
      </c>
    </row>
    <row r="17" spans="1:8" x14ac:dyDescent="0.2">
      <c r="A17" s="174"/>
      <c r="B17" s="129">
        <v>24</v>
      </c>
      <c r="C17" s="129">
        <v>14</v>
      </c>
      <c r="D17" s="132" t="str">
        <f>'Pyramide 5e'!$G$15</f>
        <v>2B  Collège Regina Assumpta A</v>
      </c>
      <c r="E17" s="131">
        <v>390</v>
      </c>
      <c r="F17" s="131" t="s">
        <v>8</v>
      </c>
      <c r="G17" s="131">
        <v>305</v>
      </c>
      <c r="H17" s="133" t="str">
        <f>'Pyramide 5e'!$G$21</f>
        <v>3A  É.S. Mitchell-Montcalm</v>
      </c>
    </row>
    <row r="18" spans="1:8" x14ac:dyDescent="0.2">
      <c r="A18" s="174"/>
      <c r="B18" s="129">
        <v>25</v>
      </c>
      <c r="C18" s="129">
        <v>15</v>
      </c>
      <c r="D18" s="132" t="str">
        <f>'Pyramide 5e'!$G$25</f>
        <v>1B  Collège Mont-Saint-Louis A</v>
      </c>
      <c r="E18" s="131">
        <v>495</v>
      </c>
      <c r="F18" s="131" t="s">
        <v>8</v>
      </c>
      <c r="G18" s="131">
        <v>235</v>
      </c>
      <c r="H18" s="133" t="str">
        <f>'Pyramide 5e'!$G$31</f>
        <v>4A  École d'éducation internationale</v>
      </c>
    </row>
    <row r="19" spans="1:8" x14ac:dyDescent="0.2">
      <c r="A19" s="174"/>
      <c r="B19" s="129">
        <v>26</v>
      </c>
      <c r="C19" s="129">
        <v>16</v>
      </c>
      <c r="D19" s="132" t="str">
        <f>'Pyramide 5e'!$G$35</f>
        <v>2A  É.S. Samuel-de-Champlain</v>
      </c>
      <c r="E19" s="131">
        <v>425</v>
      </c>
      <c r="F19" s="131" t="s">
        <v>8</v>
      </c>
      <c r="G19" s="131">
        <v>355</v>
      </c>
      <c r="H19" s="133" t="str">
        <f>'Pyramide 5e'!$G$41</f>
        <v>3B  Collège Saint-Charles-Garnier A</v>
      </c>
    </row>
    <row r="20" spans="1:8" x14ac:dyDescent="0.2">
      <c r="A20" s="173" t="s">
        <v>13</v>
      </c>
      <c r="B20" s="129">
        <v>18</v>
      </c>
      <c r="C20" s="129">
        <v>17</v>
      </c>
      <c r="D20" s="132" t="str">
        <f>'Pyramide 5e'!$I$8</f>
        <v>G13 É.S. Sophie-Barat A</v>
      </c>
      <c r="E20" s="131">
        <v>365</v>
      </c>
      <c r="F20" s="131" t="s">
        <v>8</v>
      </c>
      <c r="G20" s="131">
        <v>355</v>
      </c>
      <c r="H20" s="135" t="str">
        <f>'Pyramide 5e'!$I$18</f>
        <v>G14 Collège Regina Assumpta A</v>
      </c>
    </row>
    <row r="21" spans="1:8" x14ac:dyDescent="0.2">
      <c r="A21" s="174"/>
      <c r="B21" s="129">
        <v>19</v>
      </c>
      <c r="C21" s="129">
        <v>18</v>
      </c>
      <c r="D21" s="132" t="str">
        <f>'Pyramide 5e'!$I$28</f>
        <v>G15 Mont-Saint-Louis A</v>
      </c>
      <c r="E21" s="131">
        <v>370</v>
      </c>
      <c r="F21" s="131" t="s">
        <v>8</v>
      </c>
      <c r="G21" s="131">
        <v>300</v>
      </c>
      <c r="H21" s="135" t="str">
        <f>'Pyramide 5e'!$I$38</f>
        <v>G16  É.S. Samuel-de-Champlain</v>
      </c>
    </row>
    <row r="22" spans="1:8" x14ac:dyDescent="0.2">
      <c r="A22" s="174"/>
      <c r="B22" s="129">
        <v>20</v>
      </c>
      <c r="C22" s="129">
        <v>19</v>
      </c>
      <c r="D22" s="132" t="str">
        <f>'Pyramide 5e'!$E$8</f>
        <v>P13 Collège Sainte-Anne</v>
      </c>
      <c r="E22" s="131">
        <v>245</v>
      </c>
      <c r="F22" s="131" t="s">
        <v>8</v>
      </c>
      <c r="G22" s="131">
        <v>310</v>
      </c>
      <c r="H22" s="135" t="str">
        <f>'Pyramide 5e'!$E$18</f>
        <v>P14 É.S. Mitchell-Montcalm</v>
      </c>
    </row>
    <row r="23" spans="1:8" x14ac:dyDescent="0.2">
      <c r="A23" s="174"/>
      <c r="B23" s="129">
        <v>21</v>
      </c>
      <c r="C23" s="129">
        <v>20</v>
      </c>
      <c r="D23" s="132" t="str">
        <f>'Pyramide 5e'!$E$28</f>
        <v>P15  École d'éducation internationale</v>
      </c>
      <c r="E23" s="131">
        <v>340</v>
      </c>
      <c r="F23" s="131" t="s">
        <v>8</v>
      </c>
      <c r="G23" s="131">
        <v>290</v>
      </c>
      <c r="H23" s="135" t="str">
        <f>'Pyramide 5e'!$E$38</f>
        <v>P16  Collège Saint-Charles-Garnier A</v>
      </c>
    </row>
    <row r="24" spans="1:8" x14ac:dyDescent="0.2">
      <c r="A24" s="173" t="s">
        <v>526</v>
      </c>
      <c r="B24" s="133" t="s">
        <v>381</v>
      </c>
      <c r="C24" s="129">
        <v>21</v>
      </c>
      <c r="D24" s="132" t="str">
        <f>'Pyramide 5e'!$L$8</f>
        <v>G17   É.S. Sophie-Barat A</v>
      </c>
      <c r="E24" s="131">
        <v>335</v>
      </c>
      <c r="F24" s="131" t="s">
        <v>8</v>
      </c>
      <c r="G24" s="131">
        <v>360</v>
      </c>
      <c r="H24" s="135" t="str">
        <f>'Pyramide 5e'!$L$18</f>
        <v>G18  Mont-Saint-Louis A</v>
      </c>
    </row>
    <row r="25" spans="1:8" x14ac:dyDescent="0.2">
      <c r="A25" s="174"/>
      <c r="B25" s="129">
        <v>5</v>
      </c>
      <c r="C25" s="129">
        <v>22</v>
      </c>
      <c r="D25" s="132" t="str">
        <f>'Pyramide 5e'!$L$28</f>
        <v>P17  Collège Regina Assumpta A</v>
      </c>
      <c r="E25" s="131">
        <v>375</v>
      </c>
      <c r="F25" s="131" t="s">
        <v>8</v>
      </c>
      <c r="G25" s="131">
        <v>365</v>
      </c>
      <c r="H25" s="135" t="str">
        <f>'Pyramide 5e'!$L$38</f>
        <v>P18  É.S. Samuel-de-Champlain</v>
      </c>
    </row>
    <row r="26" spans="1:8" x14ac:dyDescent="0.2">
      <c r="A26" s="174"/>
      <c r="B26" s="129">
        <v>6</v>
      </c>
      <c r="C26" s="129">
        <v>23</v>
      </c>
      <c r="D26" s="132" t="str">
        <f>'Pyramide 5e'!$B$8</f>
        <v>G19  É.S. Mitchell-Montcalm</v>
      </c>
      <c r="E26" s="131">
        <v>290</v>
      </c>
      <c r="F26" s="131" t="s">
        <v>8</v>
      </c>
      <c r="G26" s="131">
        <v>370</v>
      </c>
      <c r="H26" s="135" t="str">
        <f>'Pyramide 5e'!$B$18</f>
        <v>G20  École d'éducation internationale</v>
      </c>
    </row>
    <row r="27" spans="1:8" x14ac:dyDescent="0.2">
      <c r="A27" s="174"/>
      <c r="B27" s="129">
        <v>7</v>
      </c>
      <c r="C27" s="129">
        <v>24</v>
      </c>
      <c r="D27" s="132" t="str">
        <f>'Pyramide 5e'!$B$28</f>
        <v>P19  Collège Sainte-Anne</v>
      </c>
      <c r="E27" s="131">
        <v>295</v>
      </c>
      <c r="F27" s="131" t="s">
        <v>8</v>
      </c>
      <c r="G27" s="131">
        <v>415</v>
      </c>
      <c r="H27" s="135" t="str">
        <f>'Pyramide 5e'!$B$38</f>
        <v>P20   Collège Saint-Charles-Garnier A</v>
      </c>
    </row>
    <row r="29" spans="1:8" x14ac:dyDescent="0.2">
      <c r="A29" s="127" t="s">
        <v>14</v>
      </c>
    </row>
  </sheetData>
  <mergeCells count="7">
    <mergeCell ref="A24:A27"/>
    <mergeCell ref="A1:H1"/>
    <mergeCell ref="A4:A7"/>
    <mergeCell ref="A8:A11"/>
    <mergeCell ref="A12:A15"/>
    <mergeCell ref="A16:A19"/>
    <mergeCell ref="A20:A23"/>
  </mergeCells>
  <pageMargins left="0.7" right="0.7" top="0.75" bottom="0.75" header="0.3" footer="0.3"/>
  <pageSetup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9"/>
  <sheetViews>
    <sheetView zoomScale="50" zoomScaleNormal="50" workbookViewId="0">
      <selection activeCell="A22" sqref="A22"/>
    </sheetView>
  </sheetViews>
  <sheetFormatPr baseColWidth="10" defaultColWidth="11.42578125" defaultRowHeight="12.75" x14ac:dyDescent="0.2"/>
  <cols>
    <col min="1" max="1" width="6.85546875" style="87" customWidth="1"/>
    <col min="2" max="2" width="67.85546875" style="87" customWidth="1"/>
    <col min="3" max="5" width="10.7109375" style="87" customWidth="1"/>
    <col min="6" max="6" width="11.85546875" style="87" customWidth="1"/>
    <col min="7" max="7" width="12.7109375" style="87" customWidth="1"/>
    <col min="8" max="16384" width="11.42578125" style="87"/>
  </cols>
  <sheetData>
    <row r="1" spans="1:7" s="85" customFormat="1" ht="25.5" customHeight="1" x14ac:dyDescent="0.2">
      <c r="A1" s="194" t="s">
        <v>662</v>
      </c>
      <c r="B1" s="194"/>
      <c r="C1" s="194"/>
      <c r="D1" s="194"/>
      <c r="E1" s="194"/>
      <c r="F1" s="194"/>
      <c r="G1" s="194"/>
    </row>
    <row r="2" spans="1:7" s="85" customFormat="1" ht="18" customHeight="1" x14ac:dyDescent="0.2"/>
    <row r="3" spans="1:7" s="85" customFormat="1" ht="26.25" x14ac:dyDescent="0.2">
      <c r="A3" s="195" t="s">
        <v>15</v>
      </c>
      <c r="B3" s="195"/>
      <c r="C3" s="195"/>
      <c r="D3" s="195"/>
      <c r="E3" s="195"/>
      <c r="F3" s="195"/>
      <c r="G3" s="195"/>
    </row>
    <row r="5" spans="1:7" ht="13.5" thickBot="1" x14ac:dyDescent="0.25"/>
    <row r="6" spans="1:7" ht="23.25" customHeight="1" thickBot="1" x14ac:dyDescent="0.25">
      <c r="B6" s="88" t="s">
        <v>16</v>
      </c>
      <c r="C6" s="89">
        <v>1</v>
      </c>
      <c r="D6" s="90">
        <v>2</v>
      </c>
      <c r="E6" s="91">
        <v>3</v>
      </c>
      <c r="F6" s="88" t="s">
        <v>17</v>
      </c>
      <c r="G6" s="88" t="s">
        <v>18</v>
      </c>
    </row>
    <row r="7" spans="1:7" ht="45" customHeight="1" x14ac:dyDescent="0.2">
      <c r="B7" s="169" t="s">
        <v>663</v>
      </c>
      <c r="C7" s="136">
        <f>'Horaire 5e'!$E$4</f>
        <v>280</v>
      </c>
      <c r="D7" s="146">
        <f>'Horaire 5e'!$E$8</f>
        <v>360</v>
      </c>
      <c r="E7" s="56">
        <f>'Horaire 5e'!$E$12</f>
        <v>300</v>
      </c>
      <c r="F7" s="93">
        <v>0</v>
      </c>
      <c r="G7" s="93" t="s">
        <v>531</v>
      </c>
    </row>
    <row r="8" spans="1:7" ht="45" customHeight="1" x14ac:dyDescent="0.2">
      <c r="B8" s="94" t="s">
        <v>664</v>
      </c>
      <c r="C8" s="138">
        <f>'Horaire 5e'!$G$4</f>
        <v>335</v>
      </c>
      <c r="D8" s="145">
        <f>'Horaire 5e'!$E$9</f>
        <v>310</v>
      </c>
      <c r="E8" s="147">
        <f>'Horaire 5e'!$E$13</f>
        <v>180</v>
      </c>
      <c r="F8" s="95">
        <v>2</v>
      </c>
      <c r="G8" s="95" t="s">
        <v>21</v>
      </c>
    </row>
    <row r="9" spans="1:7" ht="45" customHeight="1" x14ac:dyDescent="0.2">
      <c r="B9" s="96" t="s">
        <v>383</v>
      </c>
      <c r="C9" s="148">
        <f>'Horaire 5e'!$E$5</f>
        <v>305</v>
      </c>
      <c r="D9" s="58">
        <f>'Horaire 5e'!$G$8</f>
        <v>405</v>
      </c>
      <c r="E9" s="147">
        <f>'Horaire 5e'!$G$13</f>
        <v>490</v>
      </c>
      <c r="F9" s="97">
        <v>4</v>
      </c>
      <c r="G9" s="97" t="s">
        <v>25</v>
      </c>
    </row>
    <row r="10" spans="1:7" ht="45" customHeight="1" thickBot="1" x14ac:dyDescent="0.25">
      <c r="B10" s="98" t="s">
        <v>665</v>
      </c>
      <c r="C10" s="149">
        <f>'Horaire 5e'!$G$5</f>
        <v>475</v>
      </c>
      <c r="D10" s="150">
        <f>'Horaire 5e'!$G$9</f>
        <v>380</v>
      </c>
      <c r="E10" s="61">
        <f>'Horaire 5e'!$G$12</f>
        <v>460</v>
      </c>
      <c r="F10" s="99">
        <v>6</v>
      </c>
      <c r="G10" s="99" t="s">
        <v>23</v>
      </c>
    </row>
    <row r="11" spans="1:7" ht="12" customHeight="1" x14ac:dyDescent="0.2">
      <c r="B11" s="100"/>
    </row>
    <row r="12" spans="1:7" ht="26.25" x14ac:dyDescent="0.2">
      <c r="A12" s="195" t="s">
        <v>26</v>
      </c>
      <c r="B12" s="195"/>
      <c r="C12" s="195"/>
      <c r="D12" s="195"/>
      <c r="E12" s="195"/>
      <c r="F12" s="195"/>
      <c r="G12" s="195"/>
    </row>
    <row r="14" spans="1:7" ht="13.5" thickBot="1" x14ac:dyDescent="0.25"/>
    <row r="15" spans="1:7" ht="24" thickBot="1" x14ac:dyDescent="0.25">
      <c r="B15" s="88" t="s">
        <v>16</v>
      </c>
      <c r="C15" s="89">
        <v>1</v>
      </c>
      <c r="D15" s="90">
        <v>2</v>
      </c>
      <c r="E15" s="91">
        <v>3</v>
      </c>
      <c r="F15" s="88" t="s">
        <v>17</v>
      </c>
      <c r="G15" s="88" t="s">
        <v>18</v>
      </c>
    </row>
    <row r="16" spans="1:7" ht="45" customHeight="1" x14ac:dyDescent="0.2">
      <c r="B16" s="92" t="s">
        <v>666</v>
      </c>
      <c r="C16" s="136">
        <f>'Horaire 5e'!$E$6</f>
        <v>245</v>
      </c>
      <c r="D16" s="146">
        <f>'Horaire 5e'!$E$10</f>
        <v>225</v>
      </c>
      <c r="E16" s="56">
        <f>'Horaire 5e'!$E$14</f>
        <v>255</v>
      </c>
      <c r="F16" s="93">
        <v>0</v>
      </c>
      <c r="G16" s="93" t="s">
        <v>535</v>
      </c>
    </row>
    <row r="17" spans="2:7" ht="45" customHeight="1" x14ac:dyDescent="0.2">
      <c r="B17" s="171" t="s">
        <v>533</v>
      </c>
      <c r="C17" s="138">
        <f>'Horaire 5e'!$G$6</f>
        <v>500</v>
      </c>
      <c r="D17" s="145">
        <f>'Horaire 5e'!$E$11</f>
        <v>380</v>
      </c>
      <c r="E17" s="147">
        <f>'Horaire 5e'!$E$15</f>
        <v>410</v>
      </c>
      <c r="F17" s="95">
        <v>6</v>
      </c>
      <c r="G17" s="95" t="s">
        <v>32</v>
      </c>
    </row>
    <row r="18" spans="2:7" ht="45" customHeight="1" x14ac:dyDescent="0.2">
      <c r="B18" s="172" t="s">
        <v>386</v>
      </c>
      <c r="C18" s="148">
        <f>'Horaire 5e'!$E$7</f>
        <v>270</v>
      </c>
      <c r="D18" s="58">
        <f>'Horaire 5e'!$G$10</f>
        <v>430</v>
      </c>
      <c r="E18" s="147">
        <f>'Horaire 5e'!$G$15</f>
        <v>335</v>
      </c>
      <c r="F18" s="97">
        <v>2</v>
      </c>
      <c r="G18" s="97" t="s">
        <v>30</v>
      </c>
    </row>
    <row r="19" spans="2:7" ht="45" customHeight="1" x14ac:dyDescent="0.2">
      <c r="B19" s="170" t="s">
        <v>667</v>
      </c>
      <c r="C19" s="149">
        <f>'Horaire 5e'!$G$7</f>
        <v>470</v>
      </c>
      <c r="D19" s="150">
        <f>'Horaire 5e'!$G$11</f>
        <v>330</v>
      </c>
      <c r="E19" s="61">
        <f>'Horaire 5e'!$G$14</f>
        <v>455</v>
      </c>
      <c r="F19" s="99">
        <v>4</v>
      </c>
      <c r="G19" s="99" t="s">
        <v>28</v>
      </c>
    </row>
  </sheetData>
  <mergeCells count="3">
    <mergeCell ref="A1:G1"/>
    <mergeCell ref="A3:G3"/>
    <mergeCell ref="A12:G1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5"/>
  <sheetViews>
    <sheetView zoomScale="50" workbookViewId="0">
      <selection activeCell="A2" sqref="A2"/>
    </sheetView>
  </sheetViews>
  <sheetFormatPr baseColWidth="10" defaultColWidth="9.140625" defaultRowHeight="12.75" x14ac:dyDescent="0.2"/>
  <cols>
    <col min="1" max="1" width="6.85546875" style="4" customWidth="1"/>
    <col min="2" max="2" width="67.85546875" style="4" customWidth="1"/>
    <col min="3" max="5" width="10.7109375" style="4" customWidth="1"/>
    <col min="6" max="6" width="11.85546875" style="4" customWidth="1"/>
    <col min="7" max="7" width="12.7109375" style="4" customWidth="1"/>
    <col min="8" max="13" width="11.28515625" style="4" customWidth="1"/>
    <col min="14" max="14" width="62.7109375" style="4" customWidth="1"/>
    <col min="15" max="20" width="11.28515625" style="4" customWidth="1"/>
    <col min="21" max="21" width="62.7109375" style="4" customWidth="1"/>
    <col min="22" max="16384" width="9.140625" style="4"/>
  </cols>
  <sheetData>
    <row r="1" spans="1:27" s="1" customFormat="1" ht="25.5" customHeight="1" x14ac:dyDescent="0.2">
      <c r="A1" s="177" t="s">
        <v>0</v>
      </c>
      <c r="B1" s="177"/>
      <c r="C1" s="177"/>
      <c r="D1" s="177"/>
      <c r="E1" s="177"/>
      <c r="F1" s="177"/>
      <c r="G1" s="17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1" customFormat="1" ht="18" customHeight="1" x14ac:dyDescent="0.2"/>
    <row r="3" spans="1:27" s="1" customFormat="1" ht="26.25" x14ac:dyDescent="0.2">
      <c r="A3" s="178" t="s">
        <v>15</v>
      </c>
      <c r="B3" s="178"/>
      <c r="C3" s="178"/>
      <c r="D3" s="178"/>
      <c r="E3" s="178"/>
      <c r="F3" s="178"/>
      <c r="G3" s="17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3.5" thickBot="1" x14ac:dyDescent="0.25"/>
    <row r="6" spans="1:27" ht="23.25" customHeight="1" thickBot="1" x14ac:dyDescent="0.25">
      <c r="B6" s="5" t="s">
        <v>16</v>
      </c>
      <c r="C6" s="6">
        <v>1</v>
      </c>
      <c r="D6" s="7">
        <v>2</v>
      </c>
      <c r="E6" s="8">
        <v>3</v>
      </c>
      <c r="F6" s="5" t="s">
        <v>17</v>
      </c>
      <c r="G6" s="5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5" customHeight="1" x14ac:dyDescent="0.2">
      <c r="B7" s="155" t="s">
        <v>19</v>
      </c>
      <c r="C7" s="136">
        <f>'Horaire 1re'!$E$4</f>
        <v>275</v>
      </c>
      <c r="D7" s="137">
        <f>'Horaire 1re'!$E$8</f>
        <v>290</v>
      </c>
      <c r="E7" s="56" t="s">
        <v>20</v>
      </c>
      <c r="F7" s="57">
        <v>0</v>
      </c>
      <c r="G7" s="57" t="s">
        <v>21</v>
      </c>
      <c r="N7" s="11"/>
      <c r="U7" s="11"/>
    </row>
    <row r="8" spans="1:27" ht="45" customHeight="1" x14ac:dyDescent="0.2">
      <c r="B8" s="12" t="s">
        <v>22</v>
      </c>
      <c r="C8" s="138">
        <f>'Horaire 1re'!$G$4</f>
        <v>430</v>
      </c>
      <c r="D8" s="58" t="s">
        <v>20</v>
      </c>
      <c r="E8" s="59">
        <f>'Horaire 1re'!$E$12</f>
        <v>395</v>
      </c>
      <c r="F8" s="59"/>
      <c r="G8" s="59" t="s">
        <v>23</v>
      </c>
      <c r="N8" s="11"/>
      <c r="U8" s="11"/>
    </row>
    <row r="9" spans="1:27" ht="45" customHeight="1" thickBot="1" x14ac:dyDescent="0.25">
      <c r="B9" s="37" t="s">
        <v>24</v>
      </c>
      <c r="C9" s="139" t="s">
        <v>20</v>
      </c>
      <c r="D9" s="60">
        <f>'Horaire 1re'!$G$8</f>
        <v>470</v>
      </c>
      <c r="E9" s="62">
        <f>'Horaire 1re'!$G$12</f>
        <v>385</v>
      </c>
      <c r="F9" s="62"/>
      <c r="G9" s="62" t="s">
        <v>25</v>
      </c>
      <c r="N9" s="13"/>
      <c r="U9" s="13"/>
    </row>
    <row r="10" spans="1:27" ht="45" customHeight="1" x14ac:dyDescent="0.2">
      <c r="B10" s="13"/>
      <c r="N10" s="13"/>
      <c r="U10" s="13"/>
    </row>
    <row r="11" spans="1:27" ht="12" customHeight="1" x14ac:dyDescent="0.2">
      <c r="B11" s="13"/>
      <c r="N11" s="13"/>
      <c r="U11" s="13"/>
    </row>
    <row r="12" spans="1:27" ht="26.25" x14ac:dyDescent="0.2">
      <c r="A12" s="178" t="s">
        <v>26</v>
      </c>
      <c r="B12" s="178"/>
      <c r="C12" s="178"/>
      <c r="D12" s="178"/>
      <c r="E12" s="178"/>
      <c r="F12" s="178"/>
      <c r="G12" s="17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27" ht="13.5" thickBot="1" x14ac:dyDescent="0.25"/>
    <row r="15" spans="1:27" ht="24" thickBot="1" x14ac:dyDescent="0.25">
      <c r="B15" s="5" t="s">
        <v>16</v>
      </c>
      <c r="C15" s="6">
        <v>1</v>
      </c>
      <c r="D15" s="7">
        <v>2</v>
      </c>
      <c r="E15" s="8">
        <v>3</v>
      </c>
      <c r="F15" s="5" t="s">
        <v>17</v>
      </c>
      <c r="G15" s="5" t="s">
        <v>18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5" customHeight="1" x14ac:dyDescent="0.2">
      <c r="B16" s="10" t="s">
        <v>27</v>
      </c>
      <c r="C16" s="136">
        <f>'Horaire 1re'!$E$5</f>
        <v>340</v>
      </c>
      <c r="D16" s="137">
        <f>'Horaire 1re'!$E$9</f>
        <v>290</v>
      </c>
      <c r="E16" s="56" t="s">
        <v>20</v>
      </c>
      <c r="F16" s="57">
        <v>2</v>
      </c>
      <c r="G16" s="57" t="s">
        <v>28</v>
      </c>
      <c r="N16" s="11"/>
      <c r="U16" s="11"/>
    </row>
    <row r="17" spans="1:27" ht="45" customHeight="1" x14ac:dyDescent="0.2">
      <c r="B17" s="12" t="s">
        <v>29</v>
      </c>
      <c r="C17" s="138">
        <f>'Horaire 1re'!$G$5</f>
        <v>245</v>
      </c>
      <c r="D17" s="58" t="s">
        <v>20</v>
      </c>
      <c r="E17" s="59">
        <f>'Horaire 1re'!$E$13</f>
        <v>140</v>
      </c>
      <c r="F17" s="59">
        <v>0</v>
      </c>
      <c r="G17" s="59" t="s">
        <v>30</v>
      </c>
      <c r="N17" s="13"/>
      <c r="U17" s="13"/>
    </row>
    <row r="18" spans="1:27" ht="45" customHeight="1" thickBot="1" x14ac:dyDescent="0.25">
      <c r="B18" s="37" t="s">
        <v>31</v>
      </c>
      <c r="C18" s="139" t="s">
        <v>20</v>
      </c>
      <c r="D18" s="60">
        <f>'Horaire 1re'!$G$9</f>
        <v>380</v>
      </c>
      <c r="E18" s="62">
        <f>'Horaire 1re'!$G$13</f>
        <v>385</v>
      </c>
      <c r="F18" s="62">
        <v>4</v>
      </c>
      <c r="G18" s="62" t="s">
        <v>32</v>
      </c>
      <c r="N18" s="13"/>
      <c r="U18" s="13"/>
    </row>
    <row r="19" spans="1:27" ht="45" customHeight="1" x14ac:dyDescent="0.2">
      <c r="B19" s="13"/>
      <c r="N19" s="13"/>
      <c r="U19" s="13"/>
    </row>
    <row r="20" spans="1:27" s="1" customFormat="1" ht="25.5" customHeight="1" x14ac:dyDescent="0.2">
      <c r="A20" s="177" t="s">
        <v>0</v>
      </c>
      <c r="B20" s="177"/>
      <c r="C20" s="177"/>
      <c r="D20" s="177"/>
      <c r="E20" s="177"/>
      <c r="F20" s="177"/>
      <c r="G20" s="17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1" customFormat="1" ht="18" customHeight="1" x14ac:dyDescent="0.2"/>
    <row r="22" spans="1:27" s="1" customFormat="1" ht="26.25" x14ac:dyDescent="0.2">
      <c r="A22" s="178" t="s">
        <v>33</v>
      </c>
      <c r="B22" s="178"/>
      <c r="C22" s="178"/>
      <c r="D22" s="178"/>
      <c r="E22" s="178"/>
      <c r="F22" s="178"/>
      <c r="G22" s="17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4" spans="1:27" ht="13.5" thickBot="1" x14ac:dyDescent="0.25"/>
    <row r="25" spans="1:27" ht="23.25" customHeight="1" thickBot="1" x14ac:dyDescent="0.25">
      <c r="B25" s="5" t="s">
        <v>16</v>
      </c>
      <c r="C25" s="6">
        <v>1</v>
      </c>
      <c r="D25" s="7">
        <v>2</v>
      </c>
      <c r="E25" s="8">
        <v>3</v>
      </c>
      <c r="F25" s="5" t="s">
        <v>17</v>
      </c>
      <c r="G25" s="5" t="s">
        <v>18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45" customHeight="1" x14ac:dyDescent="0.2">
      <c r="B26" s="10" t="s">
        <v>34</v>
      </c>
      <c r="C26" s="136">
        <f>'Horaire 1re'!$E$6</f>
        <v>200</v>
      </c>
      <c r="D26" s="137">
        <f>'Horaire 1re'!$E$10</f>
        <v>250</v>
      </c>
      <c r="E26" s="56" t="s">
        <v>20</v>
      </c>
      <c r="F26" s="57">
        <v>0</v>
      </c>
      <c r="G26" s="57" t="s">
        <v>35</v>
      </c>
      <c r="N26" s="11"/>
      <c r="U26" s="11"/>
    </row>
    <row r="27" spans="1:27" ht="45" customHeight="1" x14ac:dyDescent="0.2">
      <c r="B27" s="12" t="s">
        <v>36</v>
      </c>
      <c r="C27" s="138">
        <f>'Horaire 1re'!$G$6</f>
        <v>575</v>
      </c>
      <c r="D27" s="58" t="s">
        <v>20</v>
      </c>
      <c r="E27" s="59">
        <f>'Horaire 1re'!$E$14</f>
        <v>335</v>
      </c>
      <c r="F27" s="59">
        <v>2</v>
      </c>
      <c r="G27" s="59" t="s">
        <v>37</v>
      </c>
      <c r="N27" s="13"/>
      <c r="U27" s="13"/>
    </row>
    <row r="28" spans="1:27" ht="45" customHeight="1" thickBot="1" x14ac:dyDescent="0.25">
      <c r="B28" s="14" t="s">
        <v>38</v>
      </c>
      <c r="C28" s="139" t="s">
        <v>20</v>
      </c>
      <c r="D28" s="60">
        <f>'Horaire 1re'!$G$10</f>
        <v>375</v>
      </c>
      <c r="E28" s="62">
        <f>'Horaire 1re'!$G$14</f>
        <v>355</v>
      </c>
      <c r="F28" s="63">
        <v>4</v>
      </c>
      <c r="G28" s="63" t="s">
        <v>39</v>
      </c>
      <c r="N28" s="13"/>
      <c r="U28" s="13"/>
    </row>
    <row r="29" spans="1:27" ht="45" customHeight="1" x14ac:dyDescent="0.2">
      <c r="B29" s="38"/>
      <c r="C29" s="39"/>
      <c r="D29" s="39"/>
      <c r="E29" s="39"/>
      <c r="F29" s="39"/>
      <c r="G29" s="39"/>
      <c r="N29" s="13"/>
      <c r="U29" s="13"/>
    </row>
    <row r="30" spans="1:27" ht="12" customHeight="1" x14ac:dyDescent="0.2">
      <c r="B30" s="13"/>
      <c r="N30" s="13"/>
      <c r="U30" s="13"/>
    </row>
    <row r="31" spans="1:27" ht="26.25" x14ac:dyDescent="0.2">
      <c r="A31" s="178" t="s">
        <v>40</v>
      </c>
      <c r="B31" s="178"/>
      <c r="C31" s="178"/>
      <c r="D31" s="178"/>
      <c r="E31" s="178"/>
      <c r="F31" s="178"/>
      <c r="G31" s="17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3" spans="2:27" ht="13.5" thickBot="1" x14ac:dyDescent="0.25"/>
    <row r="34" spans="2:27" ht="24" thickBot="1" x14ac:dyDescent="0.25">
      <c r="B34" s="5" t="s">
        <v>16</v>
      </c>
      <c r="C34" s="6">
        <v>1</v>
      </c>
      <c r="D34" s="7">
        <v>2</v>
      </c>
      <c r="E34" s="8">
        <v>3</v>
      </c>
      <c r="F34" s="5" t="s">
        <v>17</v>
      </c>
      <c r="G34" s="5" t="s">
        <v>18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 ht="45" customHeight="1" x14ac:dyDescent="0.2">
      <c r="B35" s="10" t="s">
        <v>41</v>
      </c>
      <c r="C35" s="136">
        <f>'Horaire 1re'!$E$7</f>
        <v>440</v>
      </c>
      <c r="D35" s="137">
        <f>'Horaire 1re'!$E$11</f>
        <v>210</v>
      </c>
      <c r="E35" s="56" t="s">
        <v>20</v>
      </c>
      <c r="F35" s="57">
        <v>2</v>
      </c>
      <c r="G35" s="57" t="s">
        <v>42</v>
      </c>
      <c r="N35" s="11"/>
      <c r="U35" s="11"/>
    </row>
    <row r="36" spans="2:27" ht="45" customHeight="1" x14ac:dyDescent="0.2">
      <c r="B36" s="159" t="s">
        <v>43</v>
      </c>
      <c r="C36" s="138">
        <f>'Horaire 1re'!$G$7</f>
        <v>310</v>
      </c>
      <c r="D36" s="58" t="s">
        <v>20</v>
      </c>
      <c r="E36" s="59">
        <f>'Horaire 1re'!$E$15</f>
        <v>235</v>
      </c>
      <c r="F36" s="59">
        <v>0</v>
      </c>
      <c r="G36" s="59" t="s">
        <v>44</v>
      </c>
      <c r="N36" s="13"/>
      <c r="U36" s="13"/>
    </row>
    <row r="37" spans="2:27" ht="45" customHeight="1" thickBot="1" x14ac:dyDescent="0.25">
      <c r="B37" s="14" t="s">
        <v>45</v>
      </c>
      <c r="C37" s="139" t="s">
        <v>20</v>
      </c>
      <c r="D37" s="60">
        <f>'Horaire 1re'!$G$11</f>
        <v>480</v>
      </c>
      <c r="E37" s="62">
        <f>'Horaire 1re'!$G$15</f>
        <v>505</v>
      </c>
      <c r="F37" s="63">
        <v>4</v>
      </c>
      <c r="G37" s="63" t="s">
        <v>46</v>
      </c>
      <c r="N37" s="13"/>
      <c r="U37" s="13"/>
    </row>
    <row r="38" spans="2:27" ht="45" customHeight="1" x14ac:dyDescent="0.2">
      <c r="B38" s="38"/>
      <c r="C38" s="39"/>
      <c r="D38" s="39"/>
      <c r="E38" s="39"/>
      <c r="F38" s="39"/>
      <c r="G38" s="39"/>
      <c r="N38" s="13"/>
      <c r="U38" s="13"/>
    </row>
    <row r="39" spans="2:27" ht="45" customHeight="1" x14ac:dyDescent="0.2">
      <c r="B39" s="177" t="s">
        <v>0</v>
      </c>
      <c r="C39" s="177"/>
      <c r="D39" s="177"/>
      <c r="E39" s="177"/>
      <c r="F39" s="177"/>
      <c r="G39" s="177"/>
    </row>
    <row r="40" spans="2:27" ht="25.5" x14ac:dyDescent="0.2">
      <c r="B40" s="1"/>
      <c r="C40" s="1"/>
      <c r="D40" s="1"/>
      <c r="E40" s="1"/>
      <c r="F40" s="1"/>
    </row>
    <row r="41" spans="2:27" ht="26.25" x14ac:dyDescent="0.2">
      <c r="B41" s="178" t="s">
        <v>47</v>
      </c>
      <c r="C41" s="178"/>
      <c r="D41" s="178"/>
      <c r="E41" s="178"/>
      <c r="F41" s="178"/>
      <c r="G41" s="178"/>
    </row>
    <row r="43" spans="2:27" ht="13.5" thickBot="1" x14ac:dyDescent="0.25"/>
    <row r="44" spans="2:27" ht="24" thickBot="1" x14ac:dyDescent="0.25">
      <c r="B44" s="5" t="s">
        <v>16</v>
      </c>
      <c r="C44" s="142">
        <v>1</v>
      </c>
      <c r="D44" s="143">
        <v>2</v>
      </c>
      <c r="E44" s="144">
        <v>3</v>
      </c>
      <c r="F44" s="5" t="s">
        <v>17</v>
      </c>
      <c r="G44" s="5" t="s">
        <v>18</v>
      </c>
    </row>
    <row r="45" spans="2:27" ht="45" customHeight="1" x14ac:dyDescent="0.2">
      <c r="B45" s="156" t="s">
        <v>48</v>
      </c>
      <c r="C45" s="136">
        <f>'Horaire 1re'!E20</f>
        <v>445</v>
      </c>
      <c r="D45" s="146">
        <f>'Horaire 1re'!$E$26</f>
        <v>375</v>
      </c>
      <c r="E45" s="56">
        <f>'Horaire 1re'!$E$32</f>
        <v>330</v>
      </c>
      <c r="F45" s="40">
        <v>4</v>
      </c>
      <c r="G45" s="40">
        <v>10</v>
      </c>
    </row>
    <row r="46" spans="2:27" ht="45" customHeight="1" x14ac:dyDescent="0.2">
      <c r="B46" s="140" t="s">
        <v>49</v>
      </c>
      <c r="C46" s="138">
        <f>'Horaire 1re'!$G$20</f>
        <v>200</v>
      </c>
      <c r="D46" s="145">
        <f>'Horaire 1re'!$E$27</f>
        <v>225</v>
      </c>
      <c r="E46" s="147">
        <f>'Horaire 1re'!$E$33</f>
        <v>350</v>
      </c>
      <c r="F46" s="41">
        <v>2</v>
      </c>
      <c r="G46" s="41">
        <v>11</v>
      </c>
    </row>
    <row r="47" spans="2:27" ht="45" customHeight="1" x14ac:dyDescent="0.2">
      <c r="B47" s="141" t="s">
        <v>50</v>
      </c>
      <c r="C47" s="148">
        <f>'Horaire 1re'!$E$21</f>
        <v>310</v>
      </c>
      <c r="D47" s="58">
        <f>'Horaire 1re'!$G$26</f>
        <v>290</v>
      </c>
      <c r="E47" s="147">
        <f>'Horaire 1re'!$G$33</f>
        <v>330</v>
      </c>
      <c r="F47" s="42">
        <v>0</v>
      </c>
      <c r="G47" s="42">
        <v>12</v>
      </c>
    </row>
    <row r="48" spans="2:27" ht="45" customHeight="1" x14ac:dyDescent="0.2">
      <c r="B48" s="160" t="s">
        <v>51</v>
      </c>
      <c r="C48" s="149">
        <f>'Horaire 1re'!G21</f>
        <v>430</v>
      </c>
      <c r="D48" s="150">
        <f>'Horaire 1re'!$G$27</f>
        <v>375</v>
      </c>
      <c r="E48" s="61">
        <f>'Horaire 1re'!$G$32</f>
        <v>430</v>
      </c>
      <c r="F48" s="43">
        <v>6</v>
      </c>
      <c r="G48" s="43">
        <v>9</v>
      </c>
    </row>
    <row r="49" spans="3:5" ht="45" customHeight="1" x14ac:dyDescent="0.2"/>
    <row r="50" spans="3:5" ht="13.5" thickBot="1" x14ac:dyDescent="0.25"/>
    <row r="51" spans="3:5" ht="25.5" customHeight="1" thickBot="1" x14ac:dyDescent="0.25">
      <c r="C51" s="44" t="s">
        <v>52</v>
      </c>
      <c r="D51" s="45">
        <v>5</v>
      </c>
      <c r="E51" s="46">
        <v>6</v>
      </c>
    </row>
    <row r="52" spans="3:5" ht="27" customHeight="1" x14ac:dyDescent="0.2">
      <c r="C52" s="47" t="s">
        <v>11</v>
      </c>
      <c r="D52" s="48" t="s">
        <v>53</v>
      </c>
      <c r="E52" s="49" t="s">
        <v>54</v>
      </c>
    </row>
    <row r="53" spans="3:5" ht="27" customHeight="1" x14ac:dyDescent="0.2">
      <c r="C53" s="50" t="s">
        <v>12</v>
      </c>
      <c r="D53" s="51" t="s">
        <v>55</v>
      </c>
      <c r="E53" s="52" t="s">
        <v>56</v>
      </c>
    </row>
    <row r="54" spans="3:5" ht="27" customHeight="1" thickBot="1" x14ac:dyDescent="0.25">
      <c r="C54" s="53" t="s">
        <v>13</v>
      </c>
      <c r="D54" s="54" t="s">
        <v>57</v>
      </c>
      <c r="E54" s="55" t="s">
        <v>58</v>
      </c>
    </row>
    <row r="55" spans="3:5" ht="27" customHeight="1" x14ac:dyDescent="0.2"/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41"/>
  <sheetViews>
    <sheetView zoomScale="75" workbookViewId="0">
      <selection activeCell="A2" sqref="A2"/>
    </sheetView>
  </sheetViews>
  <sheetFormatPr baseColWidth="10" defaultColWidth="9.140625" defaultRowHeight="12.75" x14ac:dyDescent="0.2"/>
  <cols>
    <col min="1" max="1" width="1.7109375" customWidth="1"/>
    <col min="2" max="2" width="16" customWidth="1"/>
    <col min="3" max="4" width="6.7109375" customWidth="1"/>
    <col min="5" max="5" width="34.85546875" bestFit="1" customWidth="1"/>
    <col min="6" max="6" width="6.7109375" customWidth="1"/>
    <col min="7" max="7" width="33.7109375" bestFit="1" customWidth="1"/>
    <col min="8" max="8" width="6.7109375" customWidth="1"/>
    <col min="9" max="9" width="30.5703125" bestFit="1" customWidth="1"/>
    <col min="10" max="10" width="6.7109375" customWidth="1"/>
    <col min="11" max="11" width="6.5703125" customWidth="1"/>
    <col min="12" max="12" width="16" customWidth="1"/>
    <col min="13" max="13" width="6.7109375" customWidth="1"/>
  </cols>
  <sheetData>
    <row r="1" spans="2:13" ht="26.25" x14ac:dyDescent="0.4">
      <c r="B1" s="190" t="s">
        <v>59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spans="2:13" ht="20.25" x14ac:dyDescent="0.3">
      <c r="B3" s="189" t="s">
        <v>662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5" spans="2:13" ht="13.5" thickBot="1" x14ac:dyDescent="0.25">
      <c r="G5" s="15" t="s">
        <v>668</v>
      </c>
      <c r="H5" s="15">
        <f>'Horaire 5e'!$E$16</f>
        <v>405</v>
      </c>
      <c r="I5" s="16"/>
      <c r="J5" s="16"/>
    </row>
    <row r="6" spans="2:13" x14ac:dyDescent="0.2">
      <c r="G6" s="22"/>
      <c r="H6" s="20"/>
    </row>
    <row r="7" spans="2:13" x14ac:dyDescent="0.2">
      <c r="G7" s="182">
        <v>13</v>
      </c>
      <c r="H7" s="187"/>
    </row>
    <row r="8" spans="2:13" ht="13.5" thickBot="1" x14ac:dyDescent="0.25">
      <c r="B8" s="15" t="s">
        <v>669</v>
      </c>
      <c r="C8" s="15">
        <f>'Horaire 5e'!$E$26</f>
        <v>290</v>
      </c>
      <c r="E8" s="16" t="s">
        <v>670</v>
      </c>
      <c r="F8" s="15">
        <f>'Horaire 5e'!$E$22</f>
        <v>245</v>
      </c>
      <c r="G8" s="179" t="s">
        <v>636</v>
      </c>
      <c r="H8" s="191"/>
      <c r="I8" s="15" t="s">
        <v>671</v>
      </c>
      <c r="J8" s="15">
        <f>'Horaire 5e'!$E$20</f>
        <v>365</v>
      </c>
      <c r="L8" s="15" t="s">
        <v>672</v>
      </c>
      <c r="M8" s="151">
        <f>'Horaire 5e'!$E$24</f>
        <v>335</v>
      </c>
    </row>
    <row r="9" spans="2:13" x14ac:dyDescent="0.2">
      <c r="B9" s="30"/>
      <c r="C9" s="20"/>
      <c r="E9" s="21"/>
      <c r="F9" s="153"/>
      <c r="G9" s="179"/>
      <c r="H9" s="191"/>
      <c r="I9" s="30"/>
      <c r="J9" s="20"/>
      <c r="L9" s="22"/>
    </row>
    <row r="10" spans="2:13" x14ac:dyDescent="0.2">
      <c r="C10" s="23"/>
      <c r="E10" s="24"/>
      <c r="F10" s="34"/>
      <c r="G10" s="25"/>
      <c r="H10" s="23"/>
      <c r="J10" s="23"/>
      <c r="L10" s="25"/>
    </row>
    <row r="11" spans="2:13" ht="13.5" thickBot="1" x14ac:dyDescent="0.25">
      <c r="C11" s="23"/>
      <c r="E11" s="24"/>
      <c r="F11" s="34"/>
      <c r="G11" s="33" t="s">
        <v>673</v>
      </c>
      <c r="H11" s="31">
        <f>'Horaire 5e'!$G$16</f>
        <v>285</v>
      </c>
      <c r="I11" s="16"/>
      <c r="J11" s="27"/>
      <c r="L11" s="28"/>
    </row>
    <row r="12" spans="2:13" ht="14.25" x14ac:dyDescent="0.2">
      <c r="B12" s="186" t="s">
        <v>67</v>
      </c>
      <c r="C12" s="187"/>
      <c r="E12" s="182">
        <v>19</v>
      </c>
      <c r="F12" s="176"/>
      <c r="I12" s="186">
        <v>17</v>
      </c>
      <c r="J12" s="187"/>
      <c r="L12" s="182" t="s">
        <v>68</v>
      </c>
      <c r="M12" s="183"/>
    </row>
    <row r="13" spans="2:13" ht="13.5" thickBot="1" x14ac:dyDescent="0.25">
      <c r="B13" s="184" t="s">
        <v>674</v>
      </c>
      <c r="C13" s="185"/>
      <c r="E13" s="179" t="s">
        <v>675</v>
      </c>
      <c r="F13" s="188"/>
      <c r="I13" s="184" t="s">
        <v>676</v>
      </c>
      <c r="J13" s="191"/>
      <c r="L13" s="179" t="s">
        <v>677</v>
      </c>
      <c r="M13" s="180"/>
    </row>
    <row r="14" spans="2:13" x14ac:dyDescent="0.2">
      <c r="B14" s="184"/>
      <c r="C14" s="185"/>
      <c r="D14" s="30"/>
      <c r="E14" s="179"/>
      <c r="F14" s="188"/>
      <c r="I14" s="184"/>
      <c r="J14" s="191"/>
      <c r="K14" s="30"/>
      <c r="L14" s="181"/>
      <c r="M14" s="180"/>
    </row>
    <row r="15" spans="2:13" ht="13.5" thickBot="1" x14ac:dyDescent="0.25">
      <c r="C15" s="23"/>
      <c r="E15" s="24"/>
      <c r="F15" s="34"/>
      <c r="G15" s="15" t="s">
        <v>678</v>
      </c>
      <c r="H15" s="15">
        <f>'Horaire 5e'!$E$17</f>
        <v>390</v>
      </c>
      <c r="I15" s="16"/>
      <c r="J15" s="27"/>
      <c r="L15" s="28"/>
    </row>
    <row r="16" spans="2:13" x14ac:dyDescent="0.2">
      <c r="C16" s="23"/>
      <c r="E16" s="24"/>
      <c r="F16" s="34"/>
      <c r="G16" s="22"/>
      <c r="H16" s="20"/>
      <c r="J16" s="23"/>
      <c r="L16" s="25"/>
    </row>
    <row r="17" spans="2:13" x14ac:dyDescent="0.2">
      <c r="C17" s="23"/>
      <c r="E17" s="24"/>
      <c r="F17" s="34"/>
      <c r="G17" s="182">
        <v>14</v>
      </c>
      <c r="H17" s="187"/>
      <c r="J17" s="23"/>
      <c r="L17" s="25"/>
    </row>
    <row r="18" spans="2:13" ht="13.5" thickBot="1" x14ac:dyDescent="0.25">
      <c r="B18" s="151" t="s">
        <v>679</v>
      </c>
      <c r="C18" s="31">
        <f>'Horaire 5e'!$G$26</f>
        <v>370</v>
      </c>
      <c r="E18" s="154" t="s">
        <v>680</v>
      </c>
      <c r="F18" s="152">
        <f>'Horaire 5e'!$G$22</f>
        <v>310</v>
      </c>
      <c r="G18" s="179" t="s">
        <v>647</v>
      </c>
      <c r="H18" s="191"/>
      <c r="I18" s="151" t="s">
        <v>681</v>
      </c>
      <c r="J18" s="31">
        <f>'Horaire 5e'!$G$20</f>
        <v>355</v>
      </c>
      <c r="L18" s="33" t="s">
        <v>682</v>
      </c>
      <c r="M18" s="151">
        <f>'Horaire 5e'!$G$24</f>
        <v>360</v>
      </c>
    </row>
    <row r="19" spans="2:13" x14ac:dyDescent="0.2">
      <c r="D19" s="25"/>
      <c r="E19" s="34"/>
      <c r="F19" s="34"/>
      <c r="G19" s="179"/>
      <c r="H19" s="191"/>
      <c r="K19" s="23"/>
    </row>
    <row r="20" spans="2:13" x14ac:dyDescent="0.2">
      <c r="D20" s="25"/>
      <c r="E20" s="34"/>
      <c r="F20" s="34"/>
      <c r="G20" s="25"/>
      <c r="H20" s="23"/>
      <c r="K20" s="23"/>
    </row>
    <row r="21" spans="2:13" ht="13.5" thickBot="1" x14ac:dyDescent="0.25">
      <c r="D21" s="25"/>
      <c r="E21" s="34"/>
      <c r="F21" s="34"/>
      <c r="G21" s="33" t="s">
        <v>683</v>
      </c>
      <c r="H21" s="31">
        <f>'Horaire 5e'!$G$17</f>
        <v>305</v>
      </c>
      <c r="I21" s="16"/>
      <c r="J21" s="16"/>
      <c r="K21" s="23"/>
    </row>
    <row r="22" spans="2:13" x14ac:dyDescent="0.2">
      <c r="D22" s="25"/>
      <c r="E22" s="34"/>
      <c r="F22" s="34"/>
      <c r="K22" s="23"/>
    </row>
    <row r="23" spans="2:13" x14ac:dyDescent="0.2">
      <c r="D23" s="25"/>
      <c r="E23" s="34"/>
      <c r="F23" s="34"/>
      <c r="K23" s="23"/>
    </row>
    <row r="24" spans="2:13" x14ac:dyDescent="0.2">
      <c r="D24" s="25"/>
      <c r="E24" s="34"/>
      <c r="F24" s="34"/>
      <c r="K24" s="23"/>
    </row>
    <row r="25" spans="2:13" ht="13.5" thickBot="1" x14ac:dyDescent="0.25">
      <c r="D25" s="25"/>
      <c r="E25" s="34"/>
      <c r="F25" s="34"/>
      <c r="G25" s="15" t="s">
        <v>684</v>
      </c>
      <c r="H25" s="15">
        <f>'Horaire 5e'!$E$18</f>
        <v>495</v>
      </c>
      <c r="I25" s="16"/>
      <c r="J25" s="16"/>
      <c r="K25" s="23"/>
    </row>
    <row r="26" spans="2:13" x14ac:dyDescent="0.2">
      <c r="D26" s="25"/>
      <c r="E26" s="34"/>
      <c r="F26" s="34"/>
      <c r="G26" s="22"/>
      <c r="H26" s="20"/>
      <c r="K26" s="23"/>
    </row>
    <row r="27" spans="2:13" x14ac:dyDescent="0.2">
      <c r="D27" s="25"/>
      <c r="E27" s="34"/>
      <c r="F27" s="34"/>
      <c r="G27" s="182">
        <v>15</v>
      </c>
      <c r="H27" s="187"/>
      <c r="K27" s="23"/>
    </row>
    <row r="28" spans="2:13" ht="13.5" thickBot="1" x14ac:dyDescent="0.25">
      <c r="B28" s="15" t="s">
        <v>685</v>
      </c>
      <c r="C28" s="15">
        <f>'Horaire 5e'!$E$27</f>
        <v>295</v>
      </c>
      <c r="D28" s="25"/>
      <c r="E28" s="16" t="s">
        <v>686</v>
      </c>
      <c r="F28" s="15">
        <f>'Horaire 5e'!$E$23</f>
        <v>340</v>
      </c>
      <c r="G28" s="179" t="s">
        <v>650</v>
      </c>
      <c r="H28" s="191"/>
      <c r="I28" s="15" t="s">
        <v>687</v>
      </c>
      <c r="J28" s="15">
        <f>'Horaire 5e'!$E$21</f>
        <v>370</v>
      </c>
      <c r="K28" s="23"/>
      <c r="L28" s="15" t="s">
        <v>688</v>
      </c>
      <c r="M28" s="151">
        <f>'Horaire 5e'!$E$25</f>
        <v>375</v>
      </c>
    </row>
    <row r="29" spans="2:13" x14ac:dyDescent="0.2">
      <c r="B29" s="30"/>
      <c r="C29" s="20"/>
      <c r="E29" s="21"/>
      <c r="F29" s="153"/>
      <c r="G29" s="179"/>
      <c r="H29" s="191"/>
      <c r="I29" s="30"/>
      <c r="J29" s="20"/>
      <c r="L29" s="22"/>
    </row>
    <row r="30" spans="2:13" x14ac:dyDescent="0.2">
      <c r="C30" s="23"/>
      <c r="E30" s="24"/>
      <c r="F30" s="34"/>
      <c r="G30" s="25"/>
      <c r="H30" s="23"/>
      <c r="J30" s="23"/>
      <c r="L30" s="25"/>
    </row>
    <row r="31" spans="2:13" ht="13.5" thickBot="1" x14ac:dyDescent="0.25">
      <c r="C31" s="23"/>
      <c r="E31" s="24"/>
      <c r="F31" s="34"/>
      <c r="G31" s="33" t="s">
        <v>689</v>
      </c>
      <c r="H31" s="31">
        <f>'Horaire 5e'!$G$18</f>
        <v>235</v>
      </c>
      <c r="I31" s="16"/>
      <c r="J31" s="27"/>
      <c r="L31" s="35"/>
    </row>
    <row r="32" spans="2:13" ht="14.25" x14ac:dyDescent="0.2">
      <c r="B32" s="186" t="s">
        <v>87</v>
      </c>
      <c r="C32" s="187"/>
      <c r="E32" s="182">
        <v>20</v>
      </c>
      <c r="F32" s="176"/>
      <c r="I32" s="186">
        <v>18</v>
      </c>
      <c r="J32" s="187"/>
      <c r="L32" s="182" t="s">
        <v>88</v>
      </c>
      <c r="M32" s="183"/>
    </row>
    <row r="33" spans="2:13" ht="13.5" thickBot="1" x14ac:dyDescent="0.25">
      <c r="B33" s="184" t="s">
        <v>645</v>
      </c>
      <c r="C33" s="185"/>
      <c r="D33" s="36"/>
      <c r="E33" s="179" t="s">
        <v>690</v>
      </c>
      <c r="F33" s="188"/>
      <c r="I33" s="184" t="s">
        <v>691</v>
      </c>
      <c r="J33" s="191"/>
      <c r="K33" s="36"/>
      <c r="L33" s="179" t="s">
        <v>692</v>
      </c>
      <c r="M33" s="180"/>
    </row>
    <row r="34" spans="2:13" x14ac:dyDescent="0.2">
      <c r="B34" s="184"/>
      <c r="C34" s="185"/>
      <c r="E34" s="179"/>
      <c r="F34" s="188"/>
      <c r="I34" s="184"/>
      <c r="J34" s="191"/>
      <c r="L34" s="181"/>
      <c r="M34" s="180"/>
    </row>
    <row r="35" spans="2:13" ht="13.5" thickBot="1" x14ac:dyDescent="0.25">
      <c r="C35" s="23"/>
      <c r="E35" s="24"/>
      <c r="F35" s="34"/>
      <c r="G35" s="15" t="s">
        <v>421</v>
      </c>
      <c r="H35" s="15">
        <f>'Horaire 5e'!$E$19</f>
        <v>425</v>
      </c>
      <c r="I35" s="16"/>
      <c r="J35" s="27"/>
      <c r="L35" s="25"/>
    </row>
    <row r="36" spans="2:13" x14ac:dyDescent="0.2">
      <c r="C36" s="23"/>
      <c r="E36" s="24"/>
      <c r="F36" s="34"/>
      <c r="G36" s="22"/>
      <c r="H36" s="20"/>
      <c r="J36" s="23"/>
      <c r="L36" s="25"/>
    </row>
    <row r="37" spans="2:13" x14ac:dyDescent="0.2">
      <c r="C37" s="23"/>
      <c r="E37" s="24"/>
      <c r="F37" s="34"/>
      <c r="G37" s="182">
        <v>16</v>
      </c>
      <c r="H37" s="187"/>
      <c r="J37" s="23"/>
      <c r="L37" s="25"/>
    </row>
    <row r="38" spans="2:13" ht="13.5" thickBot="1" x14ac:dyDescent="0.25">
      <c r="B38" s="151" t="s">
        <v>693</v>
      </c>
      <c r="C38" s="31">
        <f>'Horaire 5e'!$G$27</f>
        <v>415</v>
      </c>
      <c r="E38" s="154" t="s">
        <v>694</v>
      </c>
      <c r="F38" s="152">
        <f>'Horaire 5e'!$G$23</f>
        <v>290</v>
      </c>
      <c r="G38" s="179" t="s">
        <v>660</v>
      </c>
      <c r="H38" s="191"/>
      <c r="I38" s="151" t="s">
        <v>695</v>
      </c>
      <c r="J38" s="31">
        <f>'Horaire 5e'!$G$21</f>
        <v>300</v>
      </c>
      <c r="L38" s="33" t="s">
        <v>696</v>
      </c>
      <c r="M38" s="151">
        <f>'Horaire 5e'!$G$25</f>
        <v>365</v>
      </c>
    </row>
    <row r="39" spans="2:13" x14ac:dyDescent="0.2">
      <c r="G39" s="179"/>
      <c r="H39" s="191"/>
    </row>
    <row r="40" spans="2:13" x14ac:dyDescent="0.2">
      <c r="G40" s="25"/>
      <c r="H40" s="23"/>
    </row>
    <row r="41" spans="2:13" ht="13.5" thickBot="1" x14ac:dyDescent="0.25">
      <c r="G41" s="33" t="s">
        <v>394</v>
      </c>
      <c r="H41" s="31">
        <f>'Horaire 5e'!$G$19</f>
        <v>355</v>
      </c>
      <c r="I41" s="16"/>
      <c r="J41" s="16"/>
    </row>
  </sheetData>
  <mergeCells count="26"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B32:C32"/>
    <mergeCell ref="E32:F32"/>
    <mergeCell ref="B33:C34"/>
    <mergeCell ref="E33:F34"/>
    <mergeCell ref="I32:J32"/>
    <mergeCell ref="I33:J34"/>
    <mergeCell ref="L33:M34"/>
    <mergeCell ref="G37:H37"/>
    <mergeCell ref="G38:H39"/>
    <mergeCell ref="G27:H27"/>
    <mergeCell ref="G28:H29"/>
    <mergeCell ref="L32:M32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6"/>
  <dimension ref="A1:AQ363"/>
  <sheetViews>
    <sheetView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D9" sqref="D9"/>
    </sheetView>
  </sheetViews>
  <sheetFormatPr baseColWidth="10" defaultColWidth="10.28515625" defaultRowHeight="12.75" x14ac:dyDescent="0.2"/>
  <cols>
    <col min="1" max="1" width="3.85546875" style="65" customWidth="1"/>
    <col min="2" max="2" width="16" style="66" bestFit="1" customWidth="1"/>
    <col min="3" max="3" width="20.42578125" style="66" customWidth="1"/>
    <col min="4" max="4" width="30.42578125" style="67" customWidth="1"/>
    <col min="5" max="5" width="5.7109375" style="68" customWidth="1"/>
    <col min="6" max="6" width="3.5703125" style="69" bestFit="1" customWidth="1"/>
    <col min="7" max="7" width="4.85546875" style="70" customWidth="1"/>
    <col min="8" max="8" width="3.5703125" style="64" customWidth="1"/>
    <col min="9" max="43" width="3.5703125" style="65" customWidth="1"/>
    <col min="44" max="16384" width="10.28515625" style="66"/>
  </cols>
  <sheetData>
    <row r="1" spans="1:43" ht="19.5" x14ac:dyDescent="0.35">
      <c r="A1" s="192" t="s">
        <v>697</v>
      </c>
      <c r="B1" s="192"/>
      <c r="C1" s="192"/>
      <c r="D1" s="192"/>
      <c r="E1" s="192"/>
      <c r="F1" s="192"/>
      <c r="G1" s="193"/>
    </row>
    <row r="2" spans="1:43" ht="15.75" x14ac:dyDescent="0.25">
      <c r="H2" s="71"/>
      <c r="I2" s="71" t="s">
        <v>101</v>
      </c>
    </row>
    <row r="3" spans="1:43" s="79" customFormat="1" ht="13.5" x14ac:dyDescent="0.25">
      <c r="A3" s="72" t="s">
        <v>102</v>
      </c>
      <c r="B3" s="73" t="s">
        <v>103</v>
      </c>
      <c r="C3" s="73" t="s">
        <v>104</v>
      </c>
      <c r="D3" s="74" t="s">
        <v>105</v>
      </c>
      <c r="E3" s="75" t="s">
        <v>106</v>
      </c>
      <c r="F3" s="76" t="s">
        <v>107</v>
      </c>
      <c r="G3" s="77" t="s">
        <v>108</v>
      </c>
      <c r="H3" s="78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7</v>
      </c>
      <c r="O3" s="72">
        <v>8</v>
      </c>
      <c r="P3" s="72">
        <v>9</v>
      </c>
      <c r="Q3" s="72">
        <v>10</v>
      </c>
      <c r="R3" s="72">
        <v>11</v>
      </c>
      <c r="S3" s="72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2">
        <v>19</v>
      </c>
      <c r="AA3" s="72">
        <v>20</v>
      </c>
      <c r="AB3" s="72">
        <v>21</v>
      </c>
      <c r="AC3" s="72">
        <v>22</v>
      </c>
      <c r="AD3" s="72">
        <v>23</v>
      </c>
      <c r="AE3" s="72">
        <v>24</v>
      </c>
      <c r="AF3" s="72">
        <v>25</v>
      </c>
      <c r="AG3" s="72">
        <v>26</v>
      </c>
      <c r="AH3" s="72">
        <v>27</v>
      </c>
      <c r="AI3" s="72">
        <v>28</v>
      </c>
      <c r="AJ3" s="72">
        <v>29</v>
      </c>
      <c r="AK3" s="72">
        <v>30</v>
      </c>
      <c r="AL3" s="72">
        <v>31</v>
      </c>
      <c r="AM3" s="72">
        <v>32</v>
      </c>
      <c r="AN3" s="72">
        <v>33</v>
      </c>
      <c r="AO3" s="72">
        <v>34</v>
      </c>
      <c r="AP3" s="72">
        <v>35</v>
      </c>
      <c r="AQ3" s="72">
        <v>36</v>
      </c>
    </row>
    <row r="4" spans="1:43" ht="13.5" x14ac:dyDescent="0.25">
      <c r="A4" s="65">
        <v>1</v>
      </c>
      <c r="B4" s="66" t="s">
        <v>157</v>
      </c>
      <c r="C4" s="66" t="s">
        <v>698</v>
      </c>
      <c r="D4" s="80" t="s">
        <v>436</v>
      </c>
      <c r="E4" s="68">
        <f t="shared" ref="E4:E35" si="0">G4/(COUNT(H4:BA4))</f>
        <v>208.33333333333334</v>
      </c>
      <c r="F4" s="69">
        <f t="shared" ref="F4:F37" si="1">COUNT(H4:BA4)</f>
        <v>6</v>
      </c>
      <c r="G4" s="70">
        <f t="shared" ref="G4:G37" si="2">SUM(H4:BA4)</f>
        <v>1250</v>
      </c>
      <c r="H4" s="64">
        <v>190</v>
      </c>
      <c r="I4" s="65">
        <v>285</v>
      </c>
      <c r="J4" s="65">
        <v>300</v>
      </c>
      <c r="K4" s="65">
        <v>115</v>
      </c>
      <c r="L4" s="65">
        <v>160</v>
      </c>
      <c r="M4" s="65">
        <v>200</v>
      </c>
    </row>
    <row r="5" spans="1:43" ht="13.5" x14ac:dyDescent="0.25">
      <c r="A5" s="65">
        <v>2</v>
      </c>
      <c r="B5" s="66" t="s">
        <v>169</v>
      </c>
      <c r="C5" s="66" t="s">
        <v>699</v>
      </c>
      <c r="D5" s="80" t="s">
        <v>447</v>
      </c>
      <c r="E5" s="68">
        <f t="shared" si="0"/>
        <v>193.33333333333334</v>
      </c>
      <c r="F5" s="69">
        <f t="shared" si="1"/>
        <v>6</v>
      </c>
      <c r="G5" s="70">
        <f t="shared" si="2"/>
        <v>1160</v>
      </c>
      <c r="H5" s="64">
        <v>160</v>
      </c>
      <c r="I5" s="65">
        <v>285</v>
      </c>
      <c r="J5" s="65">
        <v>190</v>
      </c>
      <c r="K5" s="65">
        <v>170</v>
      </c>
      <c r="L5" s="65">
        <v>160</v>
      </c>
      <c r="M5" s="65">
        <v>195</v>
      </c>
    </row>
    <row r="6" spans="1:43" ht="13.5" x14ac:dyDescent="0.25">
      <c r="A6" s="65">
        <v>3</v>
      </c>
      <c r="B6" s="66" t="s">
        <v>497</v>
      </c>
      <c r="C6" s="66" t="s">
        <v>700</v>
      </c>
      <c r="D6" s="80" t="s">
        <v>313</v>
      </c>
      <c r="E6" s="68">
        <f t="shared" si="0"/>
        <v>160</v>
      </c>
      <c r="F6" s="69">
        <f t="shared" si="1"/>
        <v>6</v>
      </c>
      <c r="G6" s="70">
        <f t="shared" si="2"/>
        <v>960</v>
      </c>
      <c r="H6" s="64">
        <v>175</v>
      </c>
      <c r="I6" s="65">
        <v>185</v>
      </c>
      <c r="J6" s="65">
        <v>140</v>
      </c>
      <c r="K6" s="65">
        <v>165</v>
      </c>
      <c r="L6" s="65">
        <v>145</v>
      </c>
      <c r="M6" s="65">
        <v>150</v>
      </c>
    </row>
    <row r="7" spans="1:43" ht="13.5" x14ac:dyDescent="0.25">
      <c r="A7" s="65">
        <v>4</v>
      </c>
      <c r="B7" s="66" t="s">
        <v>701</v>
      </c>
      <c r="C7" s="66" t="s">
        <v>702</v>
      </c>
      <c r="D7" s="80" t="s">
        <v>703</v>
      </c>
      <c r="E7" s="68">
        <f t="shared" si="0"/>
        <v>160</v>
      </c>
      <c r="F7" s="69">
        <f t="shared" si="1"/>
        <v>6</v>
      </c>
      <c r="G7" s="70">
        <f t="shared" si="2"/>
        <v>960</v>
      </c>
      <c r="H7" s="64">
        <v>170</v>
      </c>
      <c r="I7" s="65">
        <v>115</v>
      </c>
      <c r="J7" s="65">
        <v>230</v>
      </c>
      <c r="K7" s="65">
        <v>160</v>
      </c>
      <c r="L7" s="65">
        <v>145</v>
      </c>
      <c r="M7" s="65">
        <v>140</v>
      </c>
    </row>
    <row r="8" spans="1:43" ht="13.5" x14ac:dyDescent="0.25">
      <c r="A8" s="65">
        <v>5</v>
      </c>
      <c r="B8" s="66" t="s">
        <v>704</v>
      </c>
      <c r="C8" s="66" t="s">
        <v>119</v>
      </c>
      <c r="D8" s="80" t="s">
        <v>120</v>
      </c>
      <c r="E8" s="68">
        <f t="shared" si="0"/>
        <v>120</v>
      </c>
      <c r="F8" s="69">
        <f t="shared" si="1"/>
        <v>6</v>
      </c>
      <c r="G8" s="70">
        <f t="shared" si="2"/>
        <v>720</v>
      </c>
      <c r="H8" s="64">
        <v>135</v>
      </c>
      <c r="I8" s="65">
        <v>90</v>
      </c>
      <c r="J8" s="65">
        <v>180</v>
      </c>
      <c r="K8" s="65">
        <v>110</v>
      </c>
      <c r="L8" s="65">
        <v>115</v>
      </c>
      <c r="M8" s="65">
        <v>90</v>
      </c>
    </row>
    <row r="9" spans="1:43" ht="13.5" x14ac:dyDescent="0.25">
      <c r="A9" s="65">
        <v>6</v>
      </c>
      <c r="B9" s="66" t="s">
        <v>702</v>
      </c>
      <c r="C9" s="66" t="s">
        <v>463</v>
      </c>
      <c r="D9" s="80" t="s">
        <v>120</v>
      </c>
      <c r="E9" s="68">
        <f t="shared" si="0"/>
        <v>114.16666666666667</v>
      </c>
      <c r="F9" s="69">
        <f t="shared" si="1"/>
        <v>6</v>
      </c>
      <c r="G9" s="70">
        <f t="shared" si="2"/>
        <v>685</v>
      </c>
      <c r="H9" s="64">
        <v>150</v>
      </c>
      <c r="I9" s="65">
        <v>70</v>
      </c>
      <c r="J9" s="65">
        <v>100</v>
      </c>
      <c r="K9" s="65">
        <v>155</v>
      </c>
      <c r="L9" s="65">
        <v>130</v>
      </c>
      <c r="M9" s="65">
        <v>80</v>
      </c>
    </row>
    <row r="10" spans="1:43" ht="13.5" x14ac:dyDescent="0.25">
      <c r="A10" s="65">
        <v>7</v>
      </c>
      <c r="B10" s="66" t="s">
        <v>139</v>
      </c>
      <c r="C10" s="66" t="s">
        <v>705</v>
      </c>
      <c r="D10" s="80" t="s">
        <v>135</v>
      </c>
      <c r="E10" s="68">
        <f t="shared" si="0"/>
        <v>98.333333333333329</v>
      </c>
      <c r="F10" s="69">
        <f t="shared" si="1"/>
        <v>6</v>
      </c>
      <c r="G10" s="70">
        <f t="shared" si="2"/>
        <v>590</v>
      </c>
      <c r="H10" s="64">
        <v>115</v>
      </c>
      <c r="I10" s="65">
        <v>55</v>
      </c>
      <c r="J10" s="65">
        <v>70</v>
      </c>
      <c r="K10" s="65">
        <v>120</v>
      </c>
      <c r="L10" s="65">
        <v>110</v>
      </c>
      <c r="M10" s="65">
        <v>120</v>
      </c>
    </row>
    <row r="11" spans="1:43" ht="13.5" x14ac:dyDescent="0.25">
      <c r="A11" s="65">
        <v>8</v>
      </c>
      <c r="B11" s="66" t="s">
        <v>706</v>
      </c>
      <c r="C11" s="66" t="s">
        <v>707</v>
      </c>
      <c r="D11" s="80" t="s">
        <v>708</v>
      </c>
      <c r="E11" s="68">
        <f t="shared" si="0"/>
        <v>98.333333333333329</v>
      </c>
      <c r="F11" s="69">
        <f t="shared" si="1"/>
        <v>6</v>
      </c>
      <c r="G11" s="70">
        <f t="shared" si="2"/>
        <v>590</v>
      </c>
      <c r="H11" s="64">
        <v>120</v>
      </c>
      <c r="I11" s="65">
        <v>80</v>
      </c>
      <c r="J11" s="65">
        <v>80</v>
      </c>
      <c r="K11" s="65">
        <v>115</v>
      </c>
      <c r="L11" s="65">
        <v>105</v>
      </c>
      <c r="M11" s="65">
        <v>90</v>
      </c>
    </row>
    <row r="12" spans="1:43" ht="13.5" x14ac:dyDescent="0.25">
      <c r="A12" s="65">
        <v>9</v>
      </c>
      <c r="B12" s="83" t="s">
        <v>193</v>
      </c>
      <c r="C12" s="66" t="s">
        <v>709</v>
      </c>
      <c r="D12" s="80" t="s">
        <v>120</v>
      </c>
      <c r="E12" s="68">
        <f t="shared" si="0"/>
        <v>95</v>
      </c>
      <c r="F12" s="69">
        <f t="shared" si="1"/>
        <v>6</v>
      </c>
      <c r="G12" s="70">
        <f t="shared" si="2"/>
        <v>570</v>
      </c>
      <c r="H12" s="64">
        <v>80</v>
      </c>
      <c r="I12" s="65">
        <v>135</v>
      </c>
      <c r="J12" s="65">
        <v>80</v>
      </c>
      <c r="K12" s="65">
        <v>70</v>
      </c>
      <c r="L12" s="65">
        <v>95</v>
      </c>
      <c r="M12" s="65">
        <v>110</v>
      </c>
    </row>
    <row r="13" spans="1:43" ht="13.5" x14ac:dyDescent="0.25">
      <c r="A13" s="65">
        <v>10</v>
      </c>
      <c r="B13" s="66" t="s">
        <v>710</v>
      </c>
      <c r="C13" s="66" t="s">
        <v>711</v>
      </c>
      <c r="D13" s="80" t="s">
        <v>708</v>
      </c>
      <c r="E13" s="68">
        <f t="shared" si="0"/>
        <v>94.166666666666671</v>
      </c>
      <c r="F13" s="69">
        <f t="shared" si="1"/>
        <v>6</v>
      </c>
      <c r="G13" s="70">
        <f t="shared" si="2"/>
        <v>565</v>
      </c>
      <c r="H13" s="64">
        <v>60</v>
      </c>
      <c r="I13" s="65">
        <v>100</v>
      </c>
      <c r="J13" s="65">
        <v>100</v>
      </c>
      <c r="K13" s="65">
        <v>50</v>
      </c>
      <c r="L13" s="65">
        <v>95</v>
      </c>
      <c r="M13" s="65">
        <v>160</v>
      </c>
    </row>
    <row r="14" spans="1:43" ht="13.5" x14ac:dyDescent="0.25">
      <c r="A14" s="65">
        <v>11</v>
      </c>
      <c r="B14" s="66" t="s">
        <v>712</v>
      </c>
      <c r="C14" s="66" t="s">
        <v>713</v>
      </c>
      <c r="D14" s="80" t="s">
        <v>313</v>
      </c>
      <c r="E14" s="68">
        <f t="shared" si="0"/>
        <v>91.666666666666671</v>
      </c>
      <c r="F14" s="69">
        <f t="shared" si="1"/>
        <v>6</v>
      </c>
      <c r="G14" s="70">
        <f t="shared" si="2"/>
        <v>550</v>
      </c>
      <c r="H14" s="64">
        <v>120</v>
      </c>
      <c r="I14" s="65">
        <v>35</v>
      </c>
      <c r="J14" s="65">
        <v>100</v>
      </c>
      <c r="K14" s="65">
        <v>140</v>
      </c>
      <c r="L14" s="65">
        <v>75</v>
      </c>
      <c r="M14" s="65">
        <v>80</v>
      </c>
    </row>
    <row r="15" spans="1:43" ht="13.5" x14ac:dyDescent="0.25">
      <c r="A15" s="65">
        <v>12</v>
      </c>
      <c r="B15" s="66" t="s">
        <v>714</v>
      </c>
      <c r="C15" s="66" t="s">
        <v>715</v>
      </c>
      <c r="D15" s="80" t="s">
        <v>298</v>
      </c>
      <c r="E15" s="68">
        <f t="shared" si="0"/>
        <v>86.666666666666671</v>
      </c>
      <c r="F15" s="69">
        <f t="shared" si="1"/>
        <v>6</v>
      </c>
      <c r="G15" s="70">
        <f t="shared" si="2"/>
        <v>520</v>
      </c>
      <c r="H15" s="64">
        <v>65</v>
      </c>
      <c r="I15" s="65">
        <v>70</v>
      </c>
      <c r="J15" s="65">
        <v>80</v>
      </c>
      <c r="K15" s="65">
        <v>80</v>
      </c>
      <c r="L15" s="65">
        <v>90</v>
      </c>
      <c r="M15" s="65">
        <v>135</v>
      </c>
    </row>
    <row r="16" spans="1:43" ht="13.5" x14ac:dyDescent="0.25">
      <c r="A16" s="65">
        <v>13</v>
      </c>
      <c r="B16" s="66" t="s">
        <v>167</v>
      </c>
      <c r="C16" s="66" t="s">
        <v>716</v>
      </c>
      <c r="D16" s="80" t="s">
        <v>703</v>
      </c>
      <c r="E16" s="68">
        <f t="shared" si="0"/>
        <v>85.833333333333329</v>
      </c>
      <c r="F16" s="69">
        <f t="shared" si="1"/>
        <v>6</v>
      </c>
      <c r="G16" s="70">
        <f t="shared" si="2"/>
        <v>515</v>
      </c>
      <c r="H16" s="64">
        <v>80</v>
      </c>
      <c r="I16" s="65">
        <v>55</v>
      </c>
      <c r="J16" s="65">
        <v>125</v>
      </c>
      <c r="K16" s="65">
        <v>95</v>
      </c>
      <c r="L16" s="65">
        <v>95</v>
      </c>
      <c r="M16" s="65">
        <v>65</v>
      </c>
    </row>
    <row r="17" spans="1:13" ht="13.5" x14ac:dyDescent="0.25">
      <c r="A17" s="65">
        <v>14</v>
      </c>
      <c r="B17" s="66" t="s">
        <v>193</v>
      </c>
      <c r="C17" s="66" t="s">
        <v>717</v>
      </c>
      <c r="D17" s="80" t="s">
        <v>436</v>
      </c>
      <c r="E17" s="68">
        <f t="shared" si="0"/>
        <v>85.833333333333329</v>
      </c>
      <c r="F17" s="69">
        <f t="shared" si="1"/>
        <v>6</v>
      </c>
      <c r="G17" s="70">
        <f t="shared" si="2"/>
        <v>515</v>
      </c>
      <c r="H17" s="64">
        <v>70</v>
      </c>
      <c r="I17" s="65">
        <v>55</v>
      </c>
      <c r="J17" s="65">
        <v>80</v>
      </c>
      <c r="K17" s="65">
        <v>140</v>
      </c>
      <c r="L17" s="65">
        <v>60</v>
      </c>
      <c r="M17" s="65">
        <v>110</v>
      </c>
    </row>
    <row r="18" spans="1:13" ht="13.5" x14ac:dyDescent="0.25">
      <c r="A18" s="65">
        <v>15</v>
      </c>
      <c r="B18" s="66" t="s">
        <v>718</v>
      </c>
      <c r="C18" s="66" t="s">
        <v>719</v>
      </c>
      <c r="D18" s="80" t="s">
        <v>135</v>
      </c>
      <c r="E18" s="68">
        <f t="shared" si="0"/>
        <v>66.666666666666671</v>
      </c>
      <c r="F18" s="69">
        <f t="shared" si="1"/>
        <v>6</v>
      </c>
      <c r="G18" s="70">
        <f t="shared" si="2"/>
        <v>400</v>
      </c>
      <c r="H18" s="64">
        <v>85</v>
      </c>
      <c r="I18" s="65">
        <v>115</v>
      </c>
      <c r="J18" s="65">
        <v>30</v>
      </c>
      <c r="K18" s="65">
        <v>65</v>
      </c>
      <c r="L18" s="65">
        <v>75</v>
      </c>
      <c r="M18" s="65">
        <v>30</v>
      </c>
    </row>
    <row r="19" spans="1:13" ht="13.5" x14ac:dyDescent="0.25">
      <c r="A19" s="65">
        <v>16</v>
      </c>
      <c r="B19" s="66" t="s">
        <v>720</v>
      </c>
      <c r="C19" s="66" t="s">
        <v>721</v>
      </c>
      <c r="D19" s="80" t="s">
        <v>135</v>
      </c>
      <c r="E19" s="68">
        <f t="shared" si="0"/>
        <v>65</v>
      </c>
      <c r="F19" s="69">
        <f t="shared" si="1"/>
        <v>6</v>
      </c>
      <c r="G19" s="70">
        <f t="shared" si="2"/>
        <v>390</v>
      </c>
      <c r="H19" s="64">
        <v>50</v>
      </c>
      <c r="I19" s="65">
        <v>85</v>
      </c>
      <c r="J19" s="65">
        <v>30</v>
      </c>
      <c r="K19" s="65">
        <v>35</v>
      </c>
      <c r="L19" s="65">
        <v>110</v>
      </c>
      <c r="M19" s="65">
        <v>80</v>
      </c>
    </row>
    <row r="20" spans="1:13" ht="13.5" x14ac:dyDescent="0.25">
      <c r="A20" s="65">
        <v>17</v>
      </c>
      <c r="B20" s="66" t="s">
        <v>722</v>
      </c>
      <c r="C20" s="66" t="s">
        <v>723</v>
      </c>
      <c r="D20" s="80" t="s">
        <v>298</v>
      </c>
      <c r="E20" s="68">
        <f t="shared" si="0"/>
        <v>64.166666666666671</v>
      </c>
      <c r="F20" s="69">
        <f t="shared" si="1"/>
        <v>6</v>
      </c>
      <c r="G20" s="70">
        <f t="shared" si="2"/>
        <v>385</v>
      </c>
      <c r="H20" s="64">
        <v>70</v>
      </c>
      <c r="I20" s="65">
        <v>45</v>
      </c>
      <c r="J20" s="65">
        <v>105</v>
      </c>
      <c r="K20" s="65">
        <v>30</v>
      </c>
      <c r="L20" s="65">
        <v>45</v>
      </c>
      <c r="M20" s="65">
        <v>90</v>
      </c>
    </row>
    <row r="21" spans="1:13" ht="13.5" x14ac:dyDescent="0.25">
      <c r="A21" s="65">
        <v>18</v>
      </c>
      <c r="B21" s="66" t="s">
        <v>174</v>
      </c>
      <c r="C21" s="66" t="s">
        <v>283</v>
      </c>
      <c r="D21" s="80" t="s">
        <v>708</v>
      </c>
      <c r="E21" s="68">
        <f t="shared" si="0"/>
        <v>63.333333333333336</v>
      </c>
      <c r="F21" s="69">
        <f t="shared" si="1"/>
        <v>6</v>
      </c>
      <c r="G21" s="70">
        <f t="shared" si="2"/>
        <v>380</v>
      </c>
      <c r="H21" s="64">
        <v>80</v>
      </c>
      <c r="I21" s="65">
        <v>125</v>
      </c>
      <c r="J21" s="65">
        <v>80</v>
      </c>
      <c r="K21" s="65">
        <v>10</v>
      </c>
      <c r="L21" s="65">
        <v>50</v>
      </c>
      <c r="M21" s="65">
        <v>35</v>
      </c>
    </row>
    <row r="22" spans="1:13" ht="13.5" x14ac:dyDescent="0.25">
      <c r="A22" s="65">
        <v>19</v>
      </c>
      <c r="B22" s="66" t="s">
        <v>724</v>
      </c>
      <c r="C22" s="66" t="s">
        <v>725</v>
      </c>
      <c r="D22" s="80" t="s">
        <v>313</v>
      </c>
      <c r="E22" s="68">
        <f t="shared" si="0"/>
        <v>61.666666666666664</v>
      </c>
      <c r="F22" s="69">
        <f t="shared" si="1"/>
        <v>6</v>
      </c>
      <c r="G22" s="70">
        <f t="shared" si="2"/>
        <v>370</v>
      </c>
      <c r="H22" s="64">
        <v>105</v>
      </c>
      <c r="I22" s="65">
        <v>45</v>
      </c>
      <c r="J22" s="65">
        <v>30</v>
      </c>
      <c r="K22" s="65">
        <v>105</v>
      </c>
      <c r="L22" s="65">
        <v>55</v>
      </c>
      <c r="M22" s="65">
        <v>30</v>
      </c>
    </row>
    <row r="23" spans="1:13" ht="13.5" x14ac:dyDescent="0.25">
      <c r="A23" s="65">
        <v>20</v>
      </c>
      <c r="B23" s="66" t="s">
        <v>726</v>
      </c>
      <c r="C23" s="66" t="s">
        <v>727</v>
      </c>
      <c r="D23" s="80" t="s">
        <v>313</v>
      </c>
      <c r="E23" s="68">
        <f t="shared" si="0"/>
        <v>60.833333333333336</v>
      </c>
      <c r="F23" s="69">
        <f t="shared" si="1"/>
        <v>6</v>
      </c>
      <c r="G23" s="70">
        <f t="shared" si="2"/>
        <v>365</v>
      </c>
      <c r="H23" s="64">
        <v>60</v>
      </c>
      <c r="I23" s="65">
        <v>65</v>
      </c>
      <c r="J23" s="65">
        <v>80</v>
      </c>
      <c r="K23" s="65">
        <v>55</v>
      </c>
      <c r="L23" s="65">
        <v>35</v>
      </c>
      <c r="M23" s="65">
        <v>70</v>
      </c>
    </row>
    <row r="24" spans="1:13" ht="13.5" x14ac:dyDescent="0.25">
      <c r="A24" s="65">
        <v>21</v>
      </c>
      <c r="B24" s="66" t="s">
        <v>139</v>
      </c>
      <c r="C24" s="66" t="s">
        <v>728</v>
      </c>
      <c r="D24" s="80" t="s">
        <v>703</v>
      </c>
      <c r="E24" s="68">
        <f t="shared" si="0"/>
        <v>60</v>
      </c>
      <c r="F24" s="69">
        <f t="shared" si="1"/>
        <v>6</v>
      </c>
      <c r="G24" s="70">
        <f t="shared" si="2"/>
        <v>360</v>
      </c>
      <c r="H24" s="64">
        <v>70</v>
      </c>
      <c r="I24" s="65">
        <v>55</v>
      </c>
      <c r="J24" s="65">
        <v>30</v>
      </c>
      <c r="K24" s="65">
        <v>55</v>
      </c>
      <c r="L24" s="65">
        <v>70</v>
      </c>
      <c r="M24" s="65">
        <v>80</v>
      </c>
    </row>
    <row r="25" spans="1:13" ht="13.5" x14ac:dyDescent="0.25">
      <c r="A25" s="65">
        <v>22</v>
      </c>
      <c r="B25" s="66" t="s">
        <v>467</v>
      </c>
      <c r="C25" s="66" t="s">
        <v>729</v>
      </c>
      <c r="D25" s="80" t="s">
        <v>120</v>
      </c>
      <c r="E25" s="68">
        <f t="shared" si="0"/>
        <v>57.5</v>
      </c>
      <c r="F25" s="69">
        <f t="shared" si="1"/>
        <v>6</v>
      </c>
      <c r="G25" s="70">
        <f t="shared" si="2"/>
        <v>345</v>
      </c>
      <c r="H25" s="64">
        <v>80</v>
      </c>
      <c r="I25" s="65">
        <v>75</v>
      </c>
      <c r="J25" s="65">
        <v>70</v>
      </c>
      <c r="K25" s="65">
        <v>40</v>
      </c>
      <c r="L25" s="65">
        <v>35</v>
      </c>
      <c r="M25" s="65">
        <v>45</v>
      </c>
    </row>
    <row r="26" spans="1:13" ht="13.5" x14ac:dyDescent="0.25">
      <c r="A26" s="65">
        <v>23</v>
      </c>
      <c r="B26" s="66" t="s">
        <v>730</v>
      </c>
      <c r="C26" s="66" t="s">
        <v>186</v>
      </c>
      <c r="D26" s="80" t="s">
        <v>447</v>
      </c>
      <c r="E26" s="68">
        <f t="shared" si="0"/>
        <v>56.666666666666664</v>
      </c>
      <c r="F26" s="69">
        <f t="shared" si="1"/>
        <v>6</v>
      </c>
      <c r="G26" s="70">
        <f t="shared" si="2"/>
        <v>340</v>
      </c>
      <c r="H26" s="64">
        <v>40</v>
      </c>
      <c r="I26" s="65">
        <v>55</v>
      </c>
      <c r="J26" s="65">
        <v>35</v>
      </c>
      <c r="K26" s="65">
        <v>70</v>
      </c>
      <c r="L26" s="65">
        <v>65</v>
      </c>
      <c r="M26" s="65">
        <v>75</v>
      </c>
    </row>
    <row r="27" spans="1:13" ht="13.5" x14ac:dyDescent="0.25">
      <c r="A27" s="65">
        <v>24</v>
      </c>
      <c r="B27" s="66" t="s">
        <v>731</v>
      </c>
      <c r="C27" s="66" t="s">
        <v>732</v>
      </c>
      <c r="D27" s="80" t="s">
        <v>703</v>
      </c>
      <c r="E27" s="68">
        <f t="shared" si="0"/>
        <v>53.333333333333336</v>
      </c>
      <c r="F27" s="69">
        <f t="shared" si="1"/>
        <v>6</v>
      </c>
      <c r="G27" s="70">
        <f t="shared" si="2"/>
        <v>320</v>
      </c>
      <c r="H27" s="64">
        <v>70</v>
      </c>
      <c r="I27" s="65">
        <v>75</v>
      </c>
      <c r="J27" s="65">
        <v>60</v>
      </c>
      <c r="K27" s="65">
        <v>50</v>
      </c>
      <c r="L27" s="65">
        <v>35</v>
      </c>
      <c r="M27" s="65">
        <v>30</v>
      </c>
    </row>
    <row r="28" spans="1:13" ht="13.5" x14ac:dyDescent="0.25">
      <c r="A28" s="65">
        <v>25</v>
      </c>
      <c r="B28" s="66" t="s">
        <v>733</v>
      </c>
      <c r="C28" s="66" t="s">
        <v>734</v>
      </c>
      <c r="D28" s="80" t="s">
        <v>447</v>
      </c>
      <c r="E28" s="68">
        <f t="shared" si="0"/>
        <v>46.666666666666664</v>
      </c>
      <c r="F28" s="69">
        <f t="shared" si="1"/>
        <v>6</v>
      </c>
      <c r="G28" s="70">
        <f t="shared" si="2"/>
        <v>280</v>
      </c>
      <c r="H28" s="64">
        <v>30</v>
      </c>
      <c r="I28" s="65">
        <v>45</v>
      </c>
      <c r="J28" s="65">
        <v>75</v>
      </c>
      <c r="K28" s="65">
        <v>45</v>
      </c>
      <c r="L28" s="65">
        <v>40</v>
      </c>
      <c r="M28" s="65">
        <v>45</v>
      </c>
    </row>
    <row r="29" spans="1:13" ht="13.5" x14ac:dyDescent="0.25">
      <c r="A29" s="65">
        <v>26</v>
      </c>
      <c r="B29" s="66" t="s">
        <v>735</v>
      </c>
      <c r="C29" s="66" t="s">
        <v>736</v>
      </c>
      <c r="D29" s="80" t="s">
        <v>135</v>
      </c>
      <c r="E29" s="68">
        <f t="shared" si="0"/>
        <v>45</v>
      </c>
      <c r="F29" s="69">
        <f t="shared" si="1"/>
        <v>6</v>
      </c>
      <c r="G29" s="70">
        <f t="shared" si="2"/>
        <v>270</v>
      </c>
      <c r="H29" s="64">
        <v>85</v>
      </c>
      <c r="I29" s="65">
        <v>45</v>
      </c>
      <c r="J29" s="65">
        <v>40</v>
      </c>
      <c r="K29" s="65">
        <v>55</v>
      </c>
      <c r="L29" s="65">
        <v>15</v>
      </c>
      <c r="M29" s="65">
        <v>30</v>
      </c>
    </row>
    <row r="30" spans="1:13" ht="13.5" x14ac:dyDescent="0.25">
      <c r="A30" s="65">
        <v>27</v>
      </c>
      <c r="B30" s="66" t="s">
        <v>737</v>
      </c>
      <c r="C30" s="66" t="s">
        <v>738</v>
      </c>
      <c r="D30" s="80" t="s">
        <v>298</v>
      </c>
      <c r="E30" s="68">
        <f t="shared" si="0"/>
        <v>40.833333333333336</v>
      </c>
      <c r="F30" s="69">
        <f t="shared" si="1"/>
        <v>6</v>
      </c>
      <c r="G30" s="70">
        <f t="shared" si="2"/>
        <v>245</v>
      </c>
      <c r="H30" s="64">
        <v>60</v>
      </c>
      <c r="I30" s="65">
        <v>35</v>
      </c>
      <c r="J30" s="65">
        <v>10</v>
      </c>
      <c r="K30" s="65">
        <v>65</v>
      </c>
      <c r="L30" s="65">
        <v>25</v>
      </c>
      <c r="M30" s="65">
        <v>50</v>
      </c>
    </row>
    <row r="31" spans="1:13" ht="13.5" x14ac:dyDescent="0.25">
      <c r="A31" s="65">
        <v>28</v>
      </c>
      <c r="B31" s="66" t="s">
        <v>739</v>
      </c>
      <c r="C31" s="66" t="s">
        <v>740</v>
      </c>
      <c r="D31" s="80" t="s">
        <v>298</v>
      </c>
      <c r="E31" s="68">
        <f t="shared" si="0"/>
        <v>40</v>
      </c>
      <c r="F31" s="69">
        <f t="shared" si="1"/>
        <v>6</v>
      </c>
      <c r="G31" s="70">
        <f t="shared" si="2"/>
        <v>240</v>
      </c>
      <c r="H31" s="64">
        <v>20</v>
      </c>
      <c r="I31" s="65">
        <v>15</v>
      </c>
      <c r="J31" s="65">
        <v>30</v>
      </c>
      <c r="K31" s="65">
        <v>80</v>
      </c>
      <c r="L31" s="65">
        <v>75</v>
      </c>
      <c r="M31" s="65">
        <v>20</v>
      </c>
    </row>
    <row r="32" spans="1:13" ht="13.5" x14ac:dyDescent="0.25">
      <c r="A32" s="65">
        <v>29</v>
      </c>
      <c r="B32" s="66" t="s">
        <v>741</v>
      </c>
      <c r="C32" s="66" t="s">
        <v>742</v>
      </c>
      <c r="D32" s="80" t="s">
        <v>436</v>
      </c>
      <c r="E32" s="68">
        <f t="shared" si="0"/>
        <v>31.666666666666668</v>
      </c>
      <c r="F32" s="69">
        <f t="shared" si="1"/>
        <v>6</v>
      </c>
      <c r="G32" s="70">
        <f t="shared" si="2"/>
        <v>190</v>
      </c>
      <c r="H32" s="64">
        <v>5</v>
      </c>
      <c r="I32" s="65">
        <v>5</v>
      </c>
      <c r="J32" s="65">
        <v>35</v>
      </c>
      <c r="K32" s="65">
        <v>100</v>
      </c>
      <c r="L32" s="65">
        <v>25</v>
      </c>
      <c r="M32" s="65">
        <v>20</v>
      </c>
    </row>
    <row r="33" spans="1:13" ht="13.5" x14ac:dyDescent="0.25">
      <c r="A33" s="65">
        <v>30</v>
      </c>
      <c r="B33" s="66" t="s">
        <v>743</v>
      </c>
      <c r="C33" s="66" t="s">
        <v>744</v>
      </c>
      <c r="D33" s="80" t="s">
        <v>708</v>
      </c>
      <c r="E33" s="68">
        <f t="shared" si="0"/>
        <v>26.666666666666668</v>
      </c>
      <c r="F33" s="69">
        <f t="shared" si="1"/>
        <v>6</v>
      </c>
      <c r="G33" s="70">
        <f t="shared" si="2"/>
        <v>160</v>
      </c>
      <c r="H33" s="64">
        <v>20</v>
      </c>
      <c r="I33" s="65">
        <v>25</v>
      </c>
      <c r="J33" s="65">
        <v>10</v>
      </c>
      <c r="K33" s="65">
        <v>30</v>
      </c>
      <c r="L33" s="65">
        <v>20</v>
      </c>
      <c r="M33" s="65">
        <v>55</v>
      </c>
    </row>
    <row r="34" spans="1:13" ht="13.5" x14ac:dyDescent="0.25">
      <c r="A34" s="65">
        <v>31</v>
      </c>
      <c r="B34" s="66" t="s">
        <v>745</v>
      </c>
      <c r="C34" s="66" t="s">
        <v>216</v>
      </c>
      <c r="D34" s="80" t="s">
        <v>447</v>
      </c>
      <c r="E34" s="68">
        <f t="shared" si="0"/>
        <v>17.5</v>
      </c>
      <c r="F34" s="69">
        <f t="shared" si="1"/>
        <v>6</v>
      </c>
      <c r="G34" s="70">
        <f t="shared" si="2"/>
        <v>105</v>
      </c>
      <c r="H34" s="64">
        <v>10</v>
      </c>
      <c r="I34" s="65">
        <v>35</v>
      </c>
      <c r="J34" s="65">
        <v>5</v>
      </c>
      <c r="K34" s="65">
        <v>10</v>
      </c>
      <c r="L34" s="65">
        <v>5</v>
      </c>
      <c r="M34" s="65">
        <v>40</v>
      </c>
    </row>
    <row r="35" spans="1:13" ht="13.5" x14ac:dyDescent="0.25">
      <c r="A35" s="65">
        <v>32</v>
      </c>
      <c r="B35" s="66" t="s">
        <v>308</v>
      </c>
      <c r="C35" s="66" t="s">
        <v>746</v>
      </c>
      <c r="D35" s="80" t="s">
        <v>436</v>
      </c>
      <c r="E35" s="68">
        <f t="shared" si="0"/>
        <v>7.5</v>
      </c>
      <c r="F35" s="69">
        <f t="shared" si="1"/>
        <v>6</v>
      </c>
      <c r="G35" s="70">
        <f t="shared" si="2"/>
        <v>45</v>
      </c>
      <c r="H35" s="64">
        <v>10</v>
      </c>
      <c r="I35" s="65">
        <v>0</v>
      </c>
      <c r="J35" s="65">
        <v>5</v>
      </c>
      <c r="K35" s="65">
        <v>10</v>
      </c>
      <c r="L35" s="65">
        <v>15</v>
      </c>
      <c r="M35" s="65">
        <v>5</v>
      </c>
    </row>
    <row r="36" spans="1:13" ht="13.5" x14ac:dyDescent="0.25">
      <c r="A36" s="65">
        <v>33</v>
      </c>
      <c r="B36" s="66" t="s">
        <v>499</v>
      </c>
      <c r="C36" s="66" t="s">
        <v>747</v>
      </c>
      <c r="D36" s="80" t="s">
        <v>708</v>
      </c>
      <c r="E36" s="68">
        <v>0</v>
      </c>
      <c r="F36" s="69">
        <f t="shared" si="1"/>
        <v>0</v>
      </c>
      <c r="G36" s="70">
        <f t="shared" si="2"/>
        <v>0</v>
      </c>
      <c r="H36" s="64" t="s">
        <v>20</v>
      </c>
      <c r="I36" s="65" t="s">
        <v>20</v>
      </c>
    </row>
    <row r="37" spans="1:13" ht="13.5" x14ac:dyDescent="0.25">
      <c r="A37" s="65">
        <v>34</v>
      </c>
      <c r="B37" s="66" t="s">
        <v>748</v>
      </c>
      <c r="C37" s="66" t="s">
        <v>749</v>
      </c>
      <c r="D37" s="80" t="s">
        <v>447</v>
      </c>
      <c r="E37" s="68">
        <v>0</v>
      </c>
      <c r="F37" s="69">
        <f t="shared" si="1"/>
        <v>0</v>
      </c>
      <c r="G37" s="70">
        <f t="shared" si="2"/>
        <v>0</v>
      </c>
      <c r="H37" s="64" t="s">
        <v>20</v>
      </c>
      <c r="I37" s="65" t="s">
        <v>20</v>
      </c>
    </row>
    <row r="38" spans="1:13" ht="13.5" x14ac:dyDescent="0.25">
      <c r="A38" s="65">
        <v>35</v>
      </c>
      <c r="D38" s="80"/>
      <c r="E38" s="68" t="e">
        <f t="shared" ref="E38:E45" si="3">G38/(COUNT(H38:BA38))</f>
        <v>#DIV/0!</v>
      </c>
      <c r="F38" s="69">
        <f t="shared" ref="F38:F45" si="4">COUNT(H38:BA38)</f>
        <v>0</v>
      </c>
      <c r="G38" s="70">
        <f t="shared" ref="G38:G45" si="5">SUM(H38:BA38)</f>
        <v>0</v>
      </c>
    </row>
    <row r="39" spans="1:13" ht="13.5" x14ac:dyDescent="0.25">
      <c r="A39" s="65">
        <v>36</v>
      </c>
      <c r="D39" s="80"/>
      <c r="E39" s="68" t="e">
        <f t="shared" si="3"/>
        <v>#DIV/0!</v>
      </c>
      <c r="F39" s="69">
        <f t="shared" si="4"/>
        <v>0</v>
      </c>
      <c r="G39" s="70">
        <f t="shared" si="5"/>
        <v>0</v>
      </c>
    </row>
    <row r="40" spans="1:13" ht="13.5" x14ac:dyDescent="0.25">
      <c r="A40" s="65">
        <v>37</v>
      </c>
      <c r="D40" s="80"/>
      <c r="E40" s="68" t="e">
        <f t="shared" si="3"/>
        <v>#DIV/0!</v>
      </c>
      <c r="F40" s="69">
        <f t="shared" si="4"/>
        <v>0</v>
      </c>
      <c r="G40" s="70">
        <f t="shared" si="5"/>
        <v>0</v>
      </c>
    </row>
    <row r="41" spans="1:13" ht="13.5" x14ac:dyDescent="0.25">
      <c r="A41" s="65">
        <v>38</v>
      </c>
      <c r="D41" s="80"/>
      <c r="E41" s="68" t="e">
        <f t="shared" si="3"/>
        <v>#DIV/0!</v>
      </c>
      <c r="F41" s="69">
        <f t="shared" si="4"/>
        <v>0</v>
      </c>
      <c r="G41" s="70">
        <f t="shared" si="5"/>
        <v>0</v>
      </c>
    </row>
    <row r="42" spans="1:13" ht="13.5" x14ac:dyDescent="0.25">
      <c r="A42" s="65">
        <v>39</v>
      </c>
      <c r="D42" s="80"/>
      <c r="E42" s="68" t="e">
        <f t="shared" si="3"/>
        <v>#DIV/0!</v>
      </c>
      <c r="F42" s="69">
        <f t="shared" si="4"/>
        <v>0</v>
      </c>
      <c r="G42" s="70">
        <f t="shared" si="5"/>
        <v>0</v>
      </c>
    </row>
    <row r="43" spans="1:13" ht="13.5" x14ac:dyDescent="0.25">
      <c r="A43" s="65">
        <v>40</v>
      </c>
      <c r="D43" s="80"/>
      <c r="E43" s="68" t="e">
        <f t="shared" si="3"/>
        <v>#DIV/0!</v>
      </c>
      <c r="F43" s="69">
        <f t="shared" si="4"/>
        <v>0</v>
      </c>
      <c r="G43" s="70">
        <f t="shared" si="5"/>
        <v>0</v>
      </c>
    </row>
    <row r="44" spans="1:13" ht="13.5" x14ac:dyDescent="0.25">
      <c r="A44" s="65">
        <v>41</v>
      </c>
      <c r="D44" s="80"/>
      <c r="E44" s="68" t="e">
        <f t="shared" si="3"/>
        <v>#DIV/0!</v>
      </c>
      <c r="F44" s="69">
        <f t="shared" si="4"/>
        <v>0</v>
      </c>
      <c r="G44" s="70">
        <f t="shared" si="5"/>
        <v>0</v>
      </c>
    </row>
    <row r="45" spans="1:13" ht="13.5" x14ac:dyDescent="0.25">
      <c r="A45" s="65">
        <v>42</v>
      </c>
      <c r="D45" s="80"/>
      <c r="E45" s="68" t="e">
        <f t="shared" si="3"/>
        <v>#DIV/0!</v>
      </c>
      <c r="F45" s="69">
        <f t="shared" si="4"/>
        <v>0</v>
      </c>
      <c r="G45" s="70">
        <f t="shared" si="5"/>
        <v>0</v>
      </c>
    </row>
    <row r="46" spans="1:13" ht="13.5" x14ac:dyDescent="0.25">
      <c r="A46" s="65">
        <v>43</v>
      </c>
      <c r="D46" s="80"/>
      <c r="E46" s="68" t="e">
        <f t="shared" ref="E46:E67" si="6">G46/(COUNT(H46:BA46))</f>
        <v>#DIV/0!</v>
      </c>
      <c r="F46" s="69">
        <f t="shared" ref="F46:F67" si="7">COUNT(H46:BA46)</f>
        <v>0</v>
      </c>
      <c r="G46" s="70">
        <f t="shared" ref="G46:G67" si="8">SUM(H46:BA46)</f>
        <v>0</v>
      </c>
    </row>
    <row r="47" spans="1:13" ht="13.5" x14ac:dyDescent="0.25">
      <c r="A47" s="65">
        <v>44</v>
      </c>
      <c r="B47" s="83"/>
      <c r="D47" s="80"/>
      <c r="E47" s="68" t="e">
        <f t="shared" si="6"/>
        <v>#DIV/0!</v>
      </c>
      <c r="F47" s="69">
        <f t="shared" si="7"/>
        <v>0</v>
      </c>
      <c r="G47" s="70">
        <f t="shared" si="8"/>
        <v>0</v>
      </c>
    </row>
    <row r="48" spans="1:13" ht="13.5" x14ac:dyDescent="0.25">
      <c r="A48" s="65">
        <v>45</v>
      </c>
      <c r="D48" s="80"/>
      <c r="E48" s="68" t="e">
        <f t="shared" si="6"/>
        <v>#DIV/0!</v>
      </c>
      <c r="F48" s="69">
        <f t="shared" si="7"/>
        <v>0</v>
      </c>
      <c r="G48" s="70">
        <f t="shared" si="8"/>
        <v>0</v>
      </c>
    </row>
    <row r="49" spans="1:7" ht="13.5" x14ac:dyDescent="0.25">
      <c r="A49" s="65">
        <v>46</v>
      </c>
      <c r="D49" s="80"/>
      <c r="E49" s="68" t="e">
        <f t="shared" si="6"/>
        <v>#DIV/0!</v>
      </c>
      <c r="F49" s="69">
        <f t="shared" si="7"/>
        <v>0</v>
      </c>
      <c r="G49" s="70">
        <f t="shared" si="8"/>
        <v>0</v>
      </c>
    </row>
    <row r="50" spans="1:7" ht="13.5" x14ac:dyDescent="0.25">
      <c r="A50" s="65">
        <v>47</v>
      </c>
      <c r="D50" s="80"/>
      <c r="E50" s="68" t="e">
        <f t="shared" si="6"/>
        <v>#DIV/0!</v>
      </c>
      <c r="F50" s="69">
        <f t="shared" si="7"/>
        <v>0</v>
      </c>
      <c r="G50" s="70">
        <f t="shared" si="8"/>
        <v>0</v>
      </c>
    </row>
    <row r="51" spans="1:7" ht="13.5" x14ac:dyDescent="0.25">
      <c r="A51" s="65">
        <v>48</v>
      </c>
      <c r="C51" s="82"/>
      <c r="D51" s="80"/>
      <c r="E51" s="68" t="e">
        <f t="shared" si="6"/>
        <v>#DIV/0!</v>
      </c>
      <c r="F51" s="69">
        <f t="shared" si="7"/>
        <v>0</v>
      </c>
      <c r="G51" s="70">
        <f t="shared" si="8"/>
        <v>0</v>
      </c>
    </row>
    <row r="52" spans="1:7" ht="13.5" x14ac:dyDescent="0.25">
      <c r="A52" s="65">
        <v>49</v>
      </c>
      <c r="C52" s="82"/>
      <c r="D52" s="80"/>
      <c r="E52" s="68" t="e">
        <f t="shared" si="6"/>
        <v>#DIV/0!</v>
      </c>
      <c r="F52" s="69">
        <f t="shared" si="7"/>
        <v>0</v>
      </c>
      <c r="G52" s="70">
        <f t="shared" si="8"/>
        <v>0</v>
      </c>
    </row>
    <row r="53" spans="1:7" ht="13.5" x14ac:dyDescent="0.25">
      <c r="A53" s="65">
        <v>50</v>
      </c>
      <c r="C53" s="82"/>
      <c r="D53" s="80"/>
      <c r="E53" s="68" t="e">
        <f t="shared" si="6"/>
        <v>#DIV/0!</v>
      </c>
      <c r="F53" s="69">
        <f t="shared" si="7"/>
        <v>0</v>
      </c>
      <c r="G53" s="70">
        <f t="shared" si="8"/>
        <v>0</v>
      </c>
    </row>
    <row r="54" spans="1:7" ht="13.5" x14ac:dyDescent="0.25">
      <c r="A54" s="65">
        <v>51</v>
      </c>
      <c r="D54" s="80"/>
      <c r="E54" s="68" t="e">
        <f t="shared" si="6"/>
        <v>#DIV/0!</v>
      </c>
      <c r="F54" s="69">
        <f t="shared" si="7"/>
        <v>0</v>
      </c>
      <c r="G54" s="70">
        <f t="shared" si="8"/>
        <v>0</v>
      </c>
    </row>
    <row r="55" spans="1:7" ht="13.5" x14ac:dyDescent="0.25">
      <c r="A55" s="65">
        <v>52</v>
      </c>
      <c r="D55" s="80"/>
      <c r="E55" s="68" t="e">
        <f t="shared" si="6"/>
        <v>#DIV/0!</v>
      </c>
      <c r="F55" s="69">
        <f t="shared" si="7"/>
        <v>0</v>
      </c>
      <c r="G55" s="70">
        <f t="shared" si="8"/>
        <v>0</v>
      </c>
    </row>
    <row r="56" spans="1:7" ht="13.5" x14ac:dyDescent="0.25">
      <c r="A56" s="65">
        <v>53</v>
      </c>
      <c r="D56" s="80"/>
      <c r="E56" s="68" t="e">
        <f t="shared" si="6"/>
        <v>#DIV/0!</v>
      </c>
      <c r="F56" s="69">
        <f t="shared" si="7"/>
        <v>0</v>
      </c>
      <c r="G56" s="70">
        <f t="shared" si="8"/>
        <v>0</v>
      </c>
    </row>
    <row r="57" spans="1:7" ht="13.5" x14ac:dyDescent="0.25">
      <c r="A57" s="65">
        <v>54</v>
      </c>
      <c r="D57" s="80"/>
      <c r="E57" s="68" t="e">
        <f t="shared" si="6"/>
        <v>#DIV/0!</v>
      </c>
      <c r="F57" s="69">
        <f t="shared" si="7"/>
        <v>0</v>
      </c>
      <c r="G57" s="70">
        <f t="shared" si="8"/>
        <v>0</v>
      </c>
    </row>
    <row r="58" spans="1:7" ht="13.5" x14ac:dyDescent="0.25">
      <c r="A58" s="65">
        <v>55</v>
      </c>
      <c r="D58" s="80"/>
      <c r="E58" s="68" t="e">
        <f t="shared" si="6"/>
        <v>#DIV/0!</v>
      </c>
      <c r="F58" s="69">
        <f t="shared" si="7"/>
        <v>0</v>
      </c>
      <c r="G58" s="70">
        <f t="shared" si="8"/>
        <v>0</v>
      </c>
    </row>
    <row r="59" spans="1:7" ht="13.5" x14ac:dyDescent="0.25">
      <c r="A59" s="65">
        <v>56</v>
      </c>
      <c r="D59" s="80"/>
      <c r="E59" s="68" t="e">
        <f t="shared" si="6"/>
        <v>#DIV/0!</v>
      </c>
      <c r="F59" s="69">
        <f t="shared" si="7"/>
        <v>0</v>
      </c>
      <c r="G59" s="70">
        <f t="shared" si="8"/>
        <v>0</v>
      </c>
    </row>
    <row r="60" spans="1:7" ht="13.5" x14ac:dyDescent="0.25">
      <c r="A60" s="65">
        <v>57</v>
      </c>
      <c r="D60" s="80"/>
      <c r="E60" s="68" t="e">
        <f t="shared" si="6"/>
        <v>#DIV/0!</v>
      </c>
      <c r="F60" s="69">
        <f t="shared" si="7"/>
        <v>0</v>
      </c>
      <c r="G60" s="70">
        <f t="shared" si="8"/>
        <v>0</v>
      </c>
    </row>
    <row r="61" spans="1:7" ht="13.5" x14ac:dyDescent="0.25">
      <c r="A61" s="65">
        <v>58</v>
      </c>
      <c r="D61" s="80"/>
      <c r="E61" s="68" t="e">
        <f t="shared" si="6"/>
        <v>#DIV/0!</v>
      </c>
      <c r="F61" s="69">
        <f t="shared" si="7"/>
        <v>0</v>
      </c>
      <c r="G61" s="70">
        <f t="shared" si="8"/>
        <v>0</v>
      </c>
    </row>
    <row r="62" spans="1:7" ht="13.5" x14ac:dyDescent="0.25">
      <c r="A62" s="65">
        <v>59</v>
      </c>
      <c r="D62" s="80"/>
      <c r="E62" s="68" t="e">
        <f t="shared" si="6"/>
        <v>#DIV/0!</v>
      </c>
      <c r="F62" s="69">
        <f t="shared" si="7"/>
        <v>0</v>
      </c>
      <c r="G62" s="70">
        <f t="shared" si="8"/>
        <v>0</v>
      </c>
    </row>
    <row r="63" spans="1:7" ht="13.5" x14ac:dyDescent="0.25">
      <c r="A63" s="65">
        <v>60</v>
      </c>
      <c r="D63" s="80"/>
      <c r="E63" s="68" t="e">
        <f t="shared" si="6"/>
        <v>#DIV/0!</v>
      </c>
      <c r="F63" s="69">
        <f t="shared" si="7"/>
        <v>0</v>
      </c>
      <c r="G63" s="70">
        <f t="shared" si="8"/>
        <v>0</v>
      </c>
    </row>
    <row r="64" spans="1:7" ht="13.5" x14ac:dyDescent="0.25">
      <c r="A64" s="65">
        <v>61</v>
      </c>
      <c r="D64" s="80"/>
      <c r="E64" s="68" t="e">
        <f t="shared" si="6"/>
        <v>#DIV/0!</v>
      </c>
      <c r="F64" s="69">
        <f t="shared" si="7"/>
        <v>0</v>
      </c>
      <c r="G64" s="70">
        <f t="shared" si="8"/>
        <v>0</v>
      </c>
    </row>
    <row r="65" spans="1:7" ht="13.5" x14ac:dyDescent="0.25">
      <c r="A65" s="65">
        <v>62</v>
      </c>
      <c r="D65" s="80"/>
      <c r="E65" s="68" t="e">
        <f t="shared" si="6"/>
        <v>#DIV/0!</v>
      </c>
      <c r="F65" s="69">
        <f t="shared" si="7"/>
        <v>0</v>
      </c>
      <c r="G65" s="70">
        <f t="shared" si="8"/>
        <v>0</v>
      </c>
    </row>
    <row r="66" spans="1:7" ht="13.5" x14ac:dyDescent="0.25">
      <c r="A66" s="65">
        <v>63</v>
      </c>
      <c r="D66" s="80"/>
      <c r="E66" s="68" t="e">
        <f t="shared" si="6"/>
        <v>#DIV/0!</v>
      </c>
      <c r="F66" s="69">
        <f t="shared" si="7"/>
        <v>0</v>
      </c>
      <c r="G66" s="70">
        <f t="shared" si="8"/>
        <v>0</v>
      </c>
    </row>
    <row r="67" spans="1:7" ht="13.5" x14ac:dyDescent="0.25">
      <c r="A67" s="65">
        <v>64</v>
      </c>
      <c r="D67" s="80"/>
      <c r="E67" s="68" t="e">
        <f t="shared" si="6"/>
        <v>#DIV/0!</v>
      </c>
      <c r="F67" s="69">
        <f t="shared" si="7"/>
        <v>0</v>
      </c>
      <c r="G67" s="70">
        <f t="shared" si="8"/>
        <v>0</v>
      </c>
    </row>
    <row r="68" spans="1:7" ht="13.5" x14ac:dyDescent="0.25">
      <c r="A68" s="65">
        <v>65</v>
      </c>
      <c r="D68" s="80"/>
      <c r="E68" s="68" t="e">
        <f t="shared" ref="E68:E131" si="9">G68/(COUNT(H68:BA68))</f>
        <v>#DIV/0!</v>
      </c>
      <c r="F68" s="69">
        <f t="shared" ref="F68:F131" si="10">COUNT(H68:BA68)</f>
        <v>0</v>
      </c>
      <c r="G68" s="70">
        <f t="shared" ref="G68:G131" si="11">SUM(H68:BA68)</f>
        <v>0</v>
      </c>
    </row>
    <row r="69" spans="1:7" ht="13.5" x14ac:dyDescent="0.25">
      <c r="A69" s="65">
        <v>66</v>
      </c>
      <c r="D69" s="80"/>
      <c r="E69" s="68" t="e">
        <f t="shared" si="9"/>
        <v>#DIV/0!</v>
      </c>
      <c r="F69" s="69">
        <f t="shared" si="10"/>
        <v>0</v>
      </c>
      <c r="G69" s="70">
        <f t="shared" si="11"/>
        <v>0</v>
      </c>
    </row>
    <row r="70" spans="1:7" ht="13.5" x14ac:dyDescent="0.25">
      <c r="A70" s="65">
        <v>67</v>
      </c>
      <c r="D70" s="80"/>
      <c r="E70" s="68" t="e">
        <f t="shared" si="9"/>
        <v>#DIV/0!</v>
      </c>
      <c r="F70" s="69">
        <f t="shared" si="10"/>
        <v>0</v>
      </c>
      <c r="G70" s="70">
        <f t="shared" si="11"/>
        <v>0</v>
      </c>
    </row>
    <row r="71" spans="1:7" ht="13.5" x14ac:dyDescent="0.25">
      <c r="A71" s="65">
        <v>68</v>
      </c>
      <c r="D71" s="80"/>
      <c r="E71" s="68" t="e">
        <f t="shared" si="9"/>
        <v>#DIV/0!</v>
      </c>
      <c r="F71" s="69">
        <f t="shared" si="10"/>
        <v>0</v>
      </c>
      <c r="G71" s="70">
        <f t="shared" si="11"/>
        <v>0</v>
      </c>
    </row>
    <row r="72" spans="1:7" ht="13.5" x14ac:dyDescent="0.25">
      <c r="A72" s="65">
        <v>69</v>
      </c>
      <c r="D72" s="80"/>
      <c r="E72" s="68" t="e">
        <f t="shared" si="9"/>
        <v>#DIV/0!</v>
      </c>
      <c r="F72" s="69">
        <f t="shared" si="10"/>
        <v>0</v>
      </c>
      <c r="G72" s="70">
        <f t="shared" si="11"/>
        <v>0</v>
      </c>
    </row>
    <row r="73" spans="1:7" ht="13.5" x14ac:dyDescent="0.25">
      <c r="A73" s="65">
        <v>70</v>
      </c>
      <c r="D73" s="80"/>
      <c r="E73" s="68" t="e">
        <f t="shared" si="9"/>
        <v>#DIV/0!</v>
      </c>
      <c r="F73" s="69">
        <f t="shared" si="10"/>
        <v>0</v>
      </c>
      <c r="G73" s="70">
        <f t="shared" si="11"/>
        <v>0</v>
      </c>
    </row>
    <row r="74" spans="1:7" ht="13.5" x14ac:dyDescent="0.25">
      <c r="A74" s="65">
        <v>71</v>
      </c>
      <c r="D74" s="80"/>
      <c r="E74" s="68" t="e">
        <f t="shared" si="9"/>
        <v>#DIV/0!</v>
      </c>
      <c r="F74" s="69">
        <f t="shared" si="10"/>
        <v>0</v>
      </c>
      <c r="G74" s="70">
        <f t="shared" si="11"/>
        <v>0</v>
      </c>
    </row>
    <row r="75" spans="1:7" ht="13.5" x14ac:dyDescent="0.25">
      <c r="A75" s="65">
        <v>72</v>
      </c>
      <c r="D75" s="80"/>
      <c r="E75" s="68" t="e">
        <f t="shared" si="9"/>
        <v>#DIV/0!</v>
      </c>
      <c r="F75" s="69">
        <f t="shared" si="10"/>
        <v>0</v>
      </c>
      <c r="G75" s="70">
        <f t="shared" si="11"/>
        <v>0</v>
      </c>
    </row>
    <row r="76" spans="1:7" ht="13.5" x14ac:dyDescent="0.25">
      <c r="A76" s="65">
        <v>73</v>
      </c>
      <c r="D76" s="80"/>
      <c r="E76" s="68" t="e">
        <f t="shared" si="9"/>
        <v>#DIV/0!</v>
      </c>
      <c r="F76" s="69">
        <f t="shared" si="10"/>
        <v>0</v>
      </c>
      <c r="G76" s="70">
        <f t="shared" si="11"/>
        <v>0</v>
      </c>
    </row>
    <row r="77" spans="1:7" ht="13.5" x14ac:dyDescent="0.25">
      <c r="A77" s="65">
        <v>74</v>
      </c>
      <c r="D77" s="80"/>
      <c r="E77" s="68" t="e">
        <f t="shared" si="9"/>
        <v>#DIV/0!</v>
      </c>
      <c r="F77" s="69">
        <f t="shared" si="10"/>
        <v>0</v>
      </c>
      <c r="G77" s="70">
        <f t="shared" si="11"/>
        <v>0</v>
      </c>
    </row>
    <row r="78" spans="1:7" ht="13.5" x14ac:dyDescent="0.25">
      <c r="A78" s="65">
        <v>75</v>
      </c>
      <c r="D78" s="80"/>
      <c r="E78" s="68" t="e">
        <f t="shared" si="9"/>
        <v>#DIV/0!</v>
      </c>
      <c r="F78" s="69">
        <f t="shared" si="10"/>
        <v>0</v>
      </c>
      <c r="G78" s="70">
        <f t="shared" si="11"/>
        <v>0</v>
      </c>
    </row>
    <row r="79" spans="1:7" ht="13.5" x14ac:dyDescent="0.25">
      <c r="A79" s="65">
        <v>76</v>
      </c>
      <c r="D79" s="80"/>
      <c r="E79" s="68" t="e">
        <f t="shared" si="9"/>
        <v>#DIV/0!</v>
      </c>
      <c r="F79" s="69">
        <f t="shared" si="10"/>
        <v>0</v>
      </c>
      <c r="G79" s="70">
        <f t="shared" si="11"/>
        <v>0</v>
      </c>
    </row>
    <row r="80" spans="1:7" ht="13.5" x14ac:dyDescent="0.25">
      <c r="A80" s="65">
        <v>77</v>
      </c>
      <c r="D80" s="80"/>
      <c r="E80" s="68" t="e">
        <f t="shared" si="9"/>
        <v>#DIV/0!</v>
      </c>
      <c r="F80" s="69">
        <f t="shared" si="10"/>
        <v>0</v>
      </c>
      <c r="G80" s="70">
        <f t="shared" si="11"/>
        <v>0</v>
      </c>
    </row>
    <row r="81" spans="1:7" ht="13.5" x14ac:dyDescent="0.25">
      <c r="A81" s="65">
        <v>78</v>
      </c>
      <c r="D81" s="80"/>
      <c r="E81" s="68" t="e">
        <f t="shared" si="9"/>
        <v>#DIV/0!</v>
      </c>
      <c r="F81" s="69">
        <f t="shared" si="10"/>
        <v>0</v>
      </c>
      <c r="G81" s="70">
        <f t="shared" si="11"/>
        <v>0</v>
      </c>
    </row>
    <row r="82" spans="1:7" ht="13.5" x14ac:dyDescent="0.25">
      <c r="A82" s="65">
        <v>79</v>
      </c>
      <c r="D82" s="80"/>
      <c r="E82" s="68" t="e">
        <f t="shared" si="9"/>
        <v>#DIV/0!</v>
      </c>
      <c r="F82" s="69">
        <f t="shared" si="10"/>
        <v>0</v>
      </c>
      <c r="G82" s="70">
        <f t="shared" si="11"/>
        <v>0</v>
      </c>
    </row>
    <row r="83" spans="1:7" ht="13.5" x14ac:dyDescent="0.25">
      <c r="A83" s="65">
        <v>80</v>
      </c>
      <c r="D83" s="80"/>
      <c r="E83" s="68" t="e">
        <f t="shared" si="9"/>
        <v>#DIV/0!</v>
      </c>
      <c r="F83" s="69">
        <f t="shared" si="10"/>
        <v>0</v>
      </c>
      <c r="G83" s="70">
        <f t="shared" si="11"/>
        <v>0</v>
      </c>
    </row>
    <row r="84" spans="1:7" ht="13.5" x14ac:dyDescent="0.25">
      <c r="A84" s="65">
        <v>81</v>
      </c>
      <c r="D84" s="80"/>
      <c r="E84" s="68" t="e">
        <f t="shared" si="9"/>
        <v>#DIV/0!</v>
      </c>
      <c r="F84" s="69">
        <f t="shared" si="10"/>
        <v>0</v>
      </c>
      <c r="G84" s="70">
        <f t="shared" si="11"/>
        <v>0</v>
      </c>
    </row>
    <row r="85" spans="1:7" ht="13.5" x14ac:dyDescent="0.25">
      <c r="A85" s="65">
        <v>82</v>
      </c>
      <c r="D85" s="80"/>
      <c r="E85" s="68" t="e">
        <f t="shared" si="9"/>
        <v>#DIV/0!</v>
      </c>
      <c r="F85" s="69">
        <f t="shared" si="10"/>
        <v>0</v>
      </c>
      <c r="G85" s="70">
        <f t="shared" si="11"/>
        <v>0</v>
      </c>
    </row>
    <row r="86" spans="1:7" ht="13.5" x14ac:dyDescent="0.25">
      <c r="A86" s="65">
        <v>83</v>
      </c>
      <c r="D86" s="80"/>
      <c r="E86" s="68" t="e">
        <f t="shared" si="9"/>
        <v>#DIV/0!</v>
      </c>
      <c r="F86" s="69">
        <f t="shared" si="10"/>
        <v>0</v>
      </c>
      <c r="G86" s="70">
        <f t="shared" si="11"/>
        <v>0</v>
      </c>
    </row>
    <row r="87" spans="1:7" ht="13.5" x14ac:dyDescent="0.25">
      <c r="A87" s="65">
        <v>84</v>
      </c>
      <c r="D87" s="80"/>
      <c r="E87" s="68" t="e">
        <f t="shared" si="9"/>
        <v>#DIV/0!</v>
      </c>
      <c r="F87" s="69">
        <f t="shared" si="10"/>
        <v>0</v>
      </c>
      <c r="G87" s="70">
        <f t="shared" si="11"/>
        <v>0</v>
      </c>
    </row>
    <row r="88" spans="1:7" ht="13.5" x14ac:dyDescent="0.25">
      <c r="A88" s="65">
        <v>85</v>
      </c>
      <c r="D88" s="80"/>
      <c r="E88" s="68" t="e">
        <f t="shared" si="9"/>
        <v>#DIV/0!</v>
      </c>
      <c r="F88" s="69">
        <f t="shared" si="10"/>
        <v>0</v>
      </c>
      <c r="G88" s="70">
        <f t="shared" si="11"/>
        <v>0</v>
      </c>
    </row>
    <row r="89" spans="1:7" ht="13.5" x14ac:dyDescent="0.25">
      <c r="A89" s="65">
        <v>86</v>
      </c>
      <c r="D89" s="80"/>
      <c r="E89" s="68" t="e">
        <f t="shared" si="9"/>
        <v>#DIV/0!</v>
      </c>
      <c r="F89" s="69">
        <f t="shared" si="10"/>
        <v>0</v>
      </c>
      <c r="G89" s="70">
        <f t="shared" si="11"/>
        <v>0</v>
      </c>
    </row>
    <row r="90" spans="1:7" ht="13.5" x14ac:dyDescent="0.25">
      <c r="A90" s="65">
        <v>87</v>
      </c>
      <c r="D90" s="80"/>
      <c r="E90" s="68" t="e">
        <f t="shared" si="9"/>
        <v>#DIV/0!</v>
      </c>
      <c r="F90" s="69">
        <f t="shared" si="10"/>
        <v>0</v>
      </c>
      <c r="G90" s="70">
        <f t="shared" si="11"/>
        <v>0</v>
      </c>
    </row>
    <row r="91" spans="1:7" ht="13.5" x14ac:dyDescent="0.25">
      <c r="A91" s="65">
        <v>88</v>
      </c>
      <c r="D91" s="80"/>
      <c r="E91" s="68" t="e">
        <f t="shared" si="9"/>
        <v>#DIV/0!</v>
      </c>
      <c r="F91" s="69">
        <f t="shared" si="10"/>
        <v>0</v>
      </c>
      <c r="G91" s="70">
        <f t="shared" si="11"/>
        <v>0</v>
      </c>
    </row>
    <row r="92" spans="1:7" ht="13.5" x14ac:dyDescent="0.25">
      <c r="A92" s="65">
        <v>89</v>
      </c>
      <c r="D92" s="80"/>
      <c r="E92" s="68" t="e">
        <f t="shared" si="9"/>
        <v>#DIV/0!</v>
      </c>
      <c r="F92" s="69">
        <f t="shared" si="10"/>
        <v>0</v>
      </c>
      <c r="G92" s="70">
        <f t="shared" si="11"/>
        <v>0</v>
      </c>
    </row>
    <row r="93" spans="1:7" ht="13.5" x14ac:dyDescent="0.25">
      <c r="A93" s="65">
        <v>90</v>
      </c>
      <c r="D93" s="80"/>
      <c r="E93" s="68" t="e">
        <f t="shared" si="9"/>
        <v>#DIV/0!</v>
      </c>
      <c r="F93" s="69">
        <f t="shared" si="10"/>
        <v>0</v>
      </c>
      <c r="G93" s="70">
        <f t="shared" si="11"/>
        <v>0</v>
      </c>
    </row>
    <row r="94" spans="1:7" ht="13.5" x14ac:dyDescent="0.25">
      <c r="A94" s="65">
        <v>91</v>
      </c>
      <c r="D94" s="80"/>
      <c r="E94" s="68" t="e">
        <f t="shared" si="9"/>
        <v>#DIV/0!</v>
      </c>
      <c r="F94" s="69">
        <f t="shared" si="10"/>
        <v>0</v>
      </c>
      <c r="G94" s="70">
        <f t="shared" si="11"/>
        <v>0</v>
      </c>
    </row>
    <row r="95" spans="1:7" ht="13.5" x14ac:dyDescent="0.25">
      <c r="A95" s="65">
        <v>92</v>
      </c>
      <c r="D95" s="80"/>
      <c r="E95" s="68" t="e">
        <f t="shared" si="9"/>
        <v>#DIV/0!</v>
      </c>
      <c r="F95" s="69">
        <f t="shared" si="10"/>
        <v>0</v>
      </c>
      <c r="G95" s="70">
        <f t="shared" si="11"/>
        <v>0</v>
      </c>
    </row>
    <row r="96" spans="1:7" ht="13.5" x14ac:dyDescent="0.25">
      <c r="A96" s="65">
        <v>93</v>
      </c>
      <c r="D96" s="80"/>
      <c r="E96" s="68" t="e">
        <f t="shared" si="9"/>
        <v>#DIV/0!</v>
      </c>
      <c r="F96" s="69">
        <f t="shared" si="10"/>
        <v>0</v>
      </c>
      <c r="G96" s="70">
        <f t="shared" si="11"/>
        <v>0</v>
      </c>
    </row>
    <row r="97" spans="1:7" ht="13.5" x14ac:dyDescent="0.25">
      <c r="A97" s="65">
        <v>94</v>
      </c>
      <c r="D97" s="80"/>
      <c r="E97" s="68" t="e">
        <f t="shared" si="9"/>
        <v>#DIV/0!</v>
      </c>
      <c r="F97" s="69">
        <f t="shared" si="10"/>
        <v>0</v>
      </c>
      <c r="G97" s="70">
        <f t="shared" si="11"/>
        <v>0</v>
      </c>
    </row>
    <row r="98" spans="1:7" ht="13.5" x14ac:dyDescent="0.25">
      <c r="A98" s="65">
        <v>95</v>
      </c>
      <c r="D98" s="80"/>
      <c r="E98" s="68" t="e">
        <f t="shared" si="9"/>
        <v>#DIV/0!</v>
      </c>
      <c r="F98" s="69">
        <f t="shared" si="10"/>
        <v>0</v>
      </c>
      <c r="G98" s="70">
        <f t="shared" si="11"/>
        <v>0</v>
      </c>
    </row>
    <row r="99" spans="1:7" ht="13.5" x14ac:dyDescent="0.25">
      <c r="A99" s="65">
        <v>96</v>
      </c>
      <c r="D99" s="80"/>
      <c r="E99" s="68" t="e">
        <f t="shared" si="9"/>
        <v>#DIV/0!</v>
      </c>
      <c r="F99" s="69">
        <f t="shared" si="10"/>
        <v>0</v>
      </c>
      <c r="G99" s="70">
        <f t="shared" si="11"/>
        <v>0</v>
      </c>
    </row>
    <row r="100" spans="1:7" ht="13.5" x14ac:dyDescent="0.25">
      <c r="A100" s="65">
        <v>97</v>
      </c>
      <c r="D100" s="80"/>
      <c r="E100" s="68" t="e">
        <f t="shared" si="9"/>
        <v>#DIV/0!</v>
      </c>
      <c r="F100" s="69">
        <f t="shared" si="10"/>
        <v>0</v>
      </c>
      <c r="G100" s="70">
        <f t="shared" si="11"/>
        <v>0</v>
      </c>
    </row>
    <row r="101" spans="1:7" ht="13.5" x14ac:dyDescent="0.25">
      <c r="A101" s="65">
        <v>98</v>
      </c>
      <c r="D101" s="80"/>
      <c r="E101" s="68" t="e">
        <f t="shared" si="9"/>
        <v>#DIV/0!</v>
      </c>
      <c r="F101" s="69">
        <f t="shared" si="10"/>
        <v>0</v>
      </c>
      <c r="G101" s="70">
        <f t="shared" si="11"/>
        <v>0</v>
      </c>
    </row>
    <row r="102" spans="1:7" ht="13.5" x14ac:dyDescent="0.25">
      <c r="A102" s="65">
        <v>99</v>
      </c>
      <c r="D102" s="80"/>
      <c r="E102" s="68" t="e">
        <f t="shared" si="9"/>
        <v>#DIV/0!</v>
      </c>
      <c r="F102" s="69">
        <f t="shared" si="10"/>
        <v>0</v>
      </c>
      <c r="G102" s="70">
        <f t="shared" si="11"/>
        <v>0</v>
      </c>
    </row>
    <row r="103" spans="1:7" ht="13.5" x14ac:dyDescent="0.25">
      <c r="A103" s="65">
        <v>100</v>
      </c>
      <c r="D103" s="80"/>
      <c r="E103" s="68" t="e">
        <f t="shared" si="9"/>
        <v>#DIV/0!</v>
      </c>
      <c r="F103" s="69">
        <f t="shared" si="10"/>
        <v>0</v>
      </c>
      <c r="G103" s="70">
        <f t="shared" si="11"/>
        <v>0</v>
      </c>
    </row>
    <row r="104" spans="1:7" ht="13.5" x14ac:dyDescent="0.25">
      <c r="A104" s="65">
        <v>101</v>
      </c>
      <c r="D104" s="80"/>
      <c r="E104" s="68" t="e">
        <f t="shared" si="9"/>
        <v>#DIV/0!</v>
      </c>
      <c r="F104" s="69">
        <f t="shared" si="10"/>
        <v>0</v>
      </c>
      <c r="G104" s="70">
        <f t="shared" si="11"/>
        <v>0</v>
      </c>
    </row>
    <row r="105" spans="1:7" ht="13.5" x14ac:dyDescent="0.25">
      <c r="A105" s="65">
        <v>102</v>
      </c>
      <c r="D105" s="80"/>
      <c r="E105" s="68" t="e">
        <f t="shared" si="9"/>
        <v>#DIV/0!</v>
      </c>
      <c r="F105" s="69">
        <f t="shared" si="10"/>
        <v>0</v>
      </c>
      <c r="G105" s="70">
        <f t="shared" si="11"/>
        <v>0</v>
      </c>
    </row>
    <row r="106" spans="1:7" ht="13.5" x14ac:dyDescent="0.25">
      <c r="A106" s="65">
        <v>103</v>
      </c>
      <c r="D106" s="80"/>
      <c r="E106" s="68" t="e">
        <f t="shared" si="9"/>
        <v>#DIV/0!</v>
      </c>
      <c r="F106" s="69">
        <f t="shared" si="10"/>
        <v>0</v>
      </c>
      <c r="G106" s="70">
        <f t="shared" si="11"/>
        <v>0</v>
      </c>
    </row>
    <row r="107" spans="1:7" ht="13.5" x14ac:dyDescent="0.25">
      <c r="A107" s="65">
        <v>104</v>
      </c>
      <c r="D107" s="80"/>
      <c r="E107" s="68" t="e">
        <f t="shared" si="9"/>
        <v>#DIV/0!</v>
      </c>
      <c r="F107" s="69">
        <f t="shared" si="10"/>
        <v>0</v>
      </c>
      <c r="G107" s="70">
        <f t="shared" si="11"/>
        <v>0</v>
      </c>
    </row>
    <row r="108" spans="1:7" ht="13.5" x14ac:dyDescent="0.25">
      <c r="A108" s="65">
        <v>105</v>
      </c>
      <c r="D108" s="80"/>
      <c r="E108" s="68" t="e">
        <f t="shared" si="9"/>
        <v>#DIV/0!</v>
      </c>
      <c r="F108" s="69">
        <f t="shared" si="10"/>
        <v>0</v>
      </c>
      <c r="G108" s="70">
        <f t="shared" si="11"/>
        <v>0</v>
      </c>
    </row>
    <row r="109" spans="1:7" ht="13.5" x14ac:dyDescent="0.25">
      <c r="A109" s="65">
        <v>106</v>
      </c>
      <c r="D109" s="80"/>
      <c r="E109" s="68" t="e">
        <f t="shared" si="9"/>
        <v>#DIV/0!</v>
      </c>
      <c r="F109" s="69">
        <f t="shared" si="10"/>
        <v>0</v>
      </c>
      <c r="G109" s="70">
        <f t="shared" si="11"/>
        <v>0</v>
      </c>
    </row>
    <row r="110" spans="1:7" ht="13.5" x14ac:dyDescent="0.25">
      <c r="A110" s="65">
        <v>107</v>
      </c>
      <c r="D110" s="80"/>
      <c r="E110" s="68" t="e">
        <f t="shared" si="9"/>
        <v>#DIV/0!</v>
      </c>
      <c r="F110" s="69">
        <f t="shared" si="10"/>
        <v>0</v>
      </c>
      <c r="G110" s="70">
        <f t="shared" si="11"/>
        <v>0</v>
      </c>
    </row>
    <row r="111" spans="1:7" ht="13.5" x14ac:dyDescent="0.25">
      <c r="A111" s="65">
        <v>108</v>
      </c>
      <c r="D111" s="80"/>
      <c r="E111" s="68" t="e">
        <f t="shared" si="9"/>
        <v>#DIV/0!</v>
      </c>
      <c r="F111" s="69">
        <f t="shared" si="10"/>
        <v>0</v>
      </c>
      <c r="G111" s="70">
        <f t="shared" si="11"/>
        <v>0</v>
      </c>
    </row>
    <row r="112" spans="1:7" ht="13.5" x14ac:dyDescent="0.25">
      <c r="A112" s="65">
        <v>109</v>
      </c>
      <c r="D112" s="80"/>
      <c r="E112" s="68" t="e">
        <f t="shared" si="9"/>
        <v>#DIV/0!</v>
      </c>
      <c r="F112" s="69">
        <f t="shared" si="10"/>
        <v>0</v>
      </c>
      <c r="G112" s="70">
        <f t="shared" si="11"/>
        <v>0</v>
      </c>
    </row>
    <row r="113" spans="1:7" ht="13.5" x14ac:dyDescent="0.25">
      <c r="A113" s="65">
        <v>110</v>
      </c>
      <c r="D113" s="80"/>
      <c r="E113" s="68" t="e">
        <f t="shared" si="9"/>
        <v>#DIV/0!</v>
      </c>
      <c r="F113" s="69">
        <f t="shared" si="10"/>
        <v>0</v>
      </c>
      <c r="G113" s="70">
        <f t="shared" si="11"/>
        <v>0</v>
      </c>
    </row>
    <row r="114" spans="1:7" ht="13.5" x14ac:dyDescent="0.25">
      <c r="A114" s="65">
        <v>111</v>
      </c>
      <c r="D114" s="80"/>
      <c r="E114" s="68" t="e">
        <f t="shared" si="9"/>
        <v>#DIV/0!</v>
      </c>
      <c r="F114" s="69">
        <f t="shared" si="10"/>
        <v>0</v>
      </c>
      <c r="G114" s="70">
        <f t="shared" si="11"/>
        <v>0</v>
      </c>
    </row>
    <row r="115" spans="1:7" ht="13.5" x14ac:dyDescent="0.25">
      <c r="A115" s="65">
        <v>112</v>
      </c>
      <c r="D115" s="80"/>
      <c r="E115" s="68" t="e">
        <f t="shared" si="9"/>
        <v>#DIV/0!</v>
      </c>
      <c r="F115" s="69">
        <f t="shared" si="10"/>
        <v>0</v>
      </c>
      <c r="G115" s="70">
        <f t="shared" si="11"/>
        <v>0</v>
      </c>
    </row>
    <row r="116" spans="1:7" ht="13.5" x14ac:dyDescent="0.25">
      <c r="A116" s="65">
        <v>113</v>
      </c>
      <c r="D116" s="80"/>
      <c r="E116" s="68" t="e">
        <f t="shared" si="9"/>
        <v>#DIV/0!</v>
      </c>
      <c r="F116" s="69">
        <f t="shared" si="10"/>
        <v>0</v>
      </c>
      <c r="G116" s="70">
        <f t="shared" si="11"/>
        <v>0</v>
      </c>
    </row>
    <row r="117" spans="1:7" ht="13.5" x14ac:dyDescent="0.25">
      <c r="A117" s="65">
        <v>114</v>
      </c>
      <c r="D117" s="80"/>
      <c r="E117" s="68" t="e">
        <f t="shared" si="9"/>
        <v>#DIV/0!</v>
      </c>
      <c r="F117" s="69">
        <f t="shared" si="10"/>
        <v>0</v>
      </c>
      <c r="G117" s="70">
        <f t="shared" si="11"/>
        <v>0</v>
      </c>
    </row>
    <row r="118" spans="1:7" ht="13.5" x14ac:dyDescent="0.25">
      <c r="A118" s="65">
        <v>115</v>
      </c>
      <c r="D118" s="80"/>
      <c r="E118" s="68" t="e">
        <f t="shared" si="9"/>
        <v>#DIV/0!</v>
      </c>
      <c r="F118" s="69">
        <f t="shared" si="10"/>
        <v>0</v>
      </c>
      <c r="G118" s="70">
        <f t="shared" si="11"/>
        <v>0</v>
      </c>
    </row>
    <row r="119" spans="1:7" ht="13.5" x14ac:dyDescent="0.25">
      <c r="A119" s="65">
        <v>116</v>
      </c>
      <c r="D119" s="80"/>
      <c r="E119" s="68" t="e">
        <f t="shared" si="9"/>
        <v>#DIV/0!</v>
      </c>
      <c r="F119" s="69">
        <f t="shared" si="10"/>
        <v>0</v>
      </c>
      <c r="G119" s="70">
        <f t="shared" si="11"/>
        <v>0</v>
      </c>
    </row>
    <row r="120" spans="1:7" ht="13.5" x14ac:dyDescent="0.25">
      <c r="A120" s="65">
        <v>117</v>
      </c>
      <c r="D120" s="80"/>
      <c r="E120" s="68" t="e">
        <f t="shared" si="9"/>
        <v>#DIV/0!</v>
      </c>
      <c r="F120" s="69">
        <f t="shared" si="10"/>
        <v>0</v>
      </c>
      <c r="G120" s="70">
        <f t="shared" si="11"/>
        <v>0</v>
      </c>
    </row>
    <row r="121" spans="1:7" ht="13.5" x14ac:dyDescent="0.25">
      <c r="A121" s="65">
        <v>118</v>
      </c>
      <c r="D121" s="80"/>
      <c r="E121" s="68" t="e">
        <f t="shared" si="9"/>
        <v>#DIV/0!</v>
      </c>
      <c r="F121" s="69">
        <f t="shared" si="10"/>
        <v>0</v>
      </c>
      <c r="G121" s="70">
        <f t="shared" si="11"/>
        <v>0</v>
      </c>
    </row>
    <row r="122" spans="1:7" ht="13.5" x14ac:dyDescent="0.25">
      <c r="A122" s="65">
        <v>119</v>
      </c>
      <c r="D122" s="80"/>
      <c r="E122" s="68" t="e">
        <f t="shared" si="9"/>
        <v>#DIV/0!</v>
      </c>
      <c r="F122" s="69">
        <f t="shared" si="10"/>
        <v>0</v>
      </c>
      <c r="G122" s="70">
        <f t="shared" si="11"/>
        <v>0</v>
      </c>
    </row>
    <row r="123" spans="1:7" ht="13.5" x14ac:dyDescent="0.25">
      <c r="A123" s="65">
        <v>120</v>
      </c>
      <c r="D123" s="80"/>
      <c r="E123" s="68" t="e">
        <f t="shared" si="9"/>
        <v>#DIV/0!</v>
      </c>
      <c r="F123" s="69">
        <f t="shared" si="10"/>
        <v>0</v>
      </c>
      <c r="G123" s="70">
        <f t="shared" si="11"/>
        <v>0</v>
      </c>
    </row>
    <row r="124" spans="1:7" ht="13.5" x14ac:dyDescent="0.25">
      <c r="A124" s="65">
        <v>121</v>
      </c>
      <c r="D124" s="80"/>
      <c r="E124" s="68" t="e">
        <f t="shared" si="9"/>
        <v>#DIV/0!</v>
      </c>
      <c r="F124" s="69">
        <f t="shared" si="10"/>
        <v>0</v>
      </c>
      <c r="G124" s="70">
        <f t="shared" si="11"/>
        <v>0</v>
      </c>
    </row>
    <row r="125" spans="1:7" ht="13.5" x14ac:dyDescent="0.25">
      <c r="A125" s="65">
        <v>122</v>
      </c>
      <c r="D125" s="80"/>
      <c r="E125" s="68" t="e">
        <f t="shared" si="9"/>
        <v>#DIV/0!</v>
      </c>
      <c r="F125" s="69">
        <f t="shared" si="10"/>
        <v>0</v>
      </c>
      <c r="G125" s="70">
        <f t="shared" si="11"/>
        <v>0</v>
      </c>
    </row>
    <row r="126" spans="1:7" ht="13.5" x14ac:dyDescent="0.25">
      <c r="A126" s="65">
        <v>123</v>
      </c>
      <c r="D126" s="80"/>
      <c r="E126" s="68" t="e">
        <f t="shared" si="9"/>
        <v>#DIV/0!</v>
      </c>
      <c r="F126" s="69">
        <f t="shared" si="10"/>
        <v>0</v>
      </c>
      <c r="G126" s="70">
        <f t="shared" si="11"/>
        <v>0</v>
      </c>
    </row>
    <row r="127" spans="1:7" ht="13.5" x14ac:dyDescent="0.25">
      <c r="A127" s="65">
        <v>124</v>
      </c>
      <c r="D127" s="80"/>
      <c r="E127" s="68" t="e">
        <f t="shared" si="9"/>
        <v>#DIV/0!</v>
      </c>
      <c r="F127" s="69">
        <f t="shared" si="10"/>
        <v>0</v>
      </c>
      <c r="G127" s="70">
        <f t="shared" si="11"/>
        <v>0</v>
      </c>
    </row>
    <row r="128" spans="1:7" ht="13.5" x14ac:dyDescent="0.25">
      <c r="A128" s="65">
        <v>125</v>
      </c>
      <c r="D128" s="80"/>
      <c r="E128" s="68" t="e">
        <f t="shared" si="9"/>
        <v>#DIV/0!</v>
      </c>
      <c r="F128" s="69">
        <f t="shared" si="10"/>
        <v>0</v>
      </c>
      <c r="G128" s="70">
        <f t="shared" si="11"/>
        <v>0</v>
      </c>
    </row>
    <row r="129" spans="1:7" ht="13.5" x14ac:dyDescent="0.25">
      <c r="A129" s="65">
        <v>126</v>
      </c>
      <c r="D129" s="80"/>
      <c r="E129" s="68" t="e">
        <f t="shared" si="9"/>
        <v>#DIV/0!</v>
      </c>
      <c r="F129" s="69">
        <f t="shared" si="10"/>
        <v>0</v>
      </c>
      <c r="G129" s="70">
        <f t="shared" si="11"/>
        <v>0</v>
      </c>
    </row>
    <row r="130" spans="1:7" ht="13.5" x14ac:dyDescent="0.25">
      <c r="A130" s="65">
        <v>127</v>
      </c>
      <c r="D130" s="80"/>
      <c r="E130" s="68" t="e">
        <f t="shared" si="9"/>
        <v>#DIV/0!</v>
      </c>
      <c r="F130" s="69">
        <f t="shared" si="10"/>
        <v>0</v>
      </c>
      <c r="G130" s="70">
        <f t="shared" si="11"/>
        <v>0</v>
      </c>
    </row>
    <row r="131" spans="1:7" ht="13.5" x14ac:dyDescent="0.25">
      <c r="A131" s="65">
        <v>128</v>
      </c>
      <c r="D131" s="80"/>
      <c r="E131" s="68" t="e">
        <f t="shared" si="9"/>
        <v>#DIV/0!</v>
      </c>
      <c r="F131" s="69">
        <f t="shared" si="10"/>
        <v>0</v>
      </c>
      <c r="G131" s="70">
        <f t="shared" si="11"/>
        <v>0</v>
      </c>
    </row>
    <row r="132" spans="1:7" ht="13.5" x14ac:dyDescent="0.25">
      <c r="A132" s="65">
        <v>129</v>
      </c>
      <c r="D132" s="80"/>
      <c r="E132" s="68" t="e">
        <f t="shared" ref="E132:E195" si="12">G132/(COUNT(H132:BA132))</f>
        <v>#DIV/0!</v>
      </c>
      <c r="F132" s="69">
        <f t="shared" ref="F132:F195" si="13">COUNT(H132:BA132)</f>
        <v>0</v>
      </c>
      <c r="G132" s="70">
        <f t="shared" ref="G132:G195" si="14">SUM(H132:BA132)</f>
        <v>0</v>
      </c>
    </row>
    <row r="133" spans="1:7" ht="13.5" x14ac:dyDescent="0.25">
      <c r="A133" s="65">
        <v>130</v>
      </c>
      <c r="D133" s="80"/>
      <c r="E133" s="68" t="e">
        <f t="shared" si="12"/>
        <v>#DIV/0!</v>
      </c>
      <c r="F133" s="69">
        <f t="shared" si="13"/>
        <v>0</v>
      </c>
      <c r="G133" s="70">
        <f t="shared" si="14"/>
        <v>0</v>
      </c>
    </row>
    <row r="134" spans="1:7" ht="13.5" x14ac:dyDescent="0.25">
      <c r="A134" s="65">
        <v>131</v>
      </c>
      <c r="D134" s="80"/>
      <c r="E134" s="68" t="e">
        <f t="shared" si="12"/>
        <v>#DIV/0!</v>
      </c>
      <c r="F134" s="69">
        <f t="shared" si="13"/>
        <v>0</v>
      </c>
      <c r="G134" s="70">
        <f t="shared" si="14"/>
        <v>0</v>
      </c>
    </row>
    <row r="135" spans="1:7" ht="13.5" x14ac:dyDescent="0.25">
      <c r="A135" s="65">
        <v>132</v>
      </c>
      <c r="D135" s="80"/>
      <c r="E135" s="68" t="e">
        <f t="shared" si="12"/>
        <v>#DIV/0!</v>
      </c>
      <c r="F135" s="69">
        <f t="shared" si="13"/>
        <v>0</v>
      </c>
      <c r="G135" s="70">
        <f t="shared" si="14"/>
        <v>0</v>
      </c>
    </row>
    <row r="136" spans="1:7" ht="13.5" x14ac:dyDescent="0.25">
      <c r="A136" s="65">
        <v>133</v>
      </c>
      <c r="D136" s="80"/>
      <c r="E136" s="68" t="e">
        <f t="shared" si="12"/>
        <v>#DIV/0!</v>
      </c>
      <c r="F136" s="69">
        <f t="shared" si="13"/>
        <v>0</v>
      </c>
      <c r="G136" s="70">
        <f t="shared" si="14"/>
        <v>0</v>
      </c>
    </row>
    <row r="137" spans="1:7" ht="13.5" x14ac:dyDescent="0.25">
      <c r="A137" s="65">
        <v>134</v>
      </c>
      <c r="D137" s="80"/>
      <c r="E137" s="68" t="e">
        <f t="shared" si="12"/>
        <v>#DIV/0!</v>
      </c>
      <c r="F137" s="69">
        <f t="shared" si="13"/>
        <v>0</v>
      </c>
      <c r="G137" s="70">
        <f t="shared" si="14"/>
        <v>0</v>
      </c>
    </row>
    <row r="138" spans="1:7" ht="13.5" x14ac:dyDescent="0.25">
      <c r="A138" s="65">
        <v>135</v>
      </c>
      <c r="D138" s="80"/>
      <c r="E138" s="68" t="e">
        <f t="shared" si="12"/>
        <v>#DIV/0!</v>
      </c>
      <c r="F138" s="69">
        <f t="shared" si="13"/>
        <v>0</v>
      </c>
      <c r="G138" s="70">
        <f t="shared" si="14"/>
        <v>0</v>
      </c>
    </row>
    <row r="139" spans="1:7" ht="13.5" x14ac:dyDescent="0.25">
      <c r="A139" s="65">
        <v>136</v>
      </c>
      <c r="D139" s="80"/>
      <c r="E139" s="68" t="e">
        <f t="shared" si="12"/>
        <v>#DIV/0!</v>
      </c>
      <c r="F139" s="69">
        <f t="shared" si="13"/>
        <v>0</v>
      </c>
      <c r="G139" s="70">
        <f t="shared" si="14"/>
        <v>0</v>
      </c>
    </row>
    <row r="140" spans="1:7" ht="13.5" x14ac:dyDescent="0.25">
      <c r="A140" s="65">
        <v>137</v>
      </c>
      <c r="D140" s="80"/>
      <c r="E140" s="68" t="e">
        <f t="shared" si="12"/>
        <v>#DIV/0!</v>
      </c>
      <c r="F140" s="69">
        <f t="shared" si="13"/>
        <v>0</v>
      </c>
      <c r="G140" s="70">
        <f t="shared" si="14"/>
        <v>0</v>
      </c>
    </row>
    <row r="141" spans="1:7" ht="13.5" x14ac:dyDescent="0.25">
      <c r="A141" s="65">
        <v>138</v>
      </c>
      <c r="D141" s="80"/>
      <c r="E141" s="68" t="e">
        <f t="shared" si="12"/>
        <v>#DIV/0!</v>
      </c>
      <c r="F141" s="69">
        <f t="shared" si="13"/>
        <v>0</v>
      </c>
      <c r="G141" s="70">
        <f t="shared" si="14"/>
        <v>0</v>
      </c>
    </row>
    <row r="142" spans="1:7" ht="13.5" x14ac:dyDescent="0.25">
      <c r="A142" s="65">
        <v>139</v>
      </c>
      <c r="D142" s="80"/>
      <c r="E142" s="68" t="e">
        <f t="shared" si="12"/>
        <v>#DIV/0!</v>
      </c>
      <c r="F142" s="69">
        <f t="shared" si="13"/>
        <v>0</v>
      </c>
      <c r="G142" s="70">
        <f t="shared" si="14"/>
        <v>0</v>
      </c>
    </row>
    <row r="143" spans="1:7" ht="13.5" x14ac:dyDescent="0.25">
      <c r="A143" s="65">
        <v>140</v>
      </c>
      <c r="D143" s="80"/>
      <c r="E143" s="68" t="e">
        <f t="shared" si="12"/>
        <v>#DIV/0!</v>
      </c>
      <c r="F143" s="69">
        <f t="shared" si="13"/>
        <v>0</v>
      </c>
      <c r="G143" s="70">
        <f t="shared" si="14"/>
        <v>0</v>
      </c>
    </row>
    <row r="144" spans="1:7" ht="13.5" x14ac:dyDescent="0.25">
      <c r="A144" s="65">
        <v>141</v>
      </c>
      <c r="D144" s="80"/>
      <c r="E144" s="68" t="e">
        <f t="shared" si="12"/>
        <v>#DIV/0!</v>
      </c>
      <c r="F144" s="69">
        <f t="shared" si="13"/>
        <v>0</v>
      </c>
      <c r="G144" s="70">
        <f t="shared" si="14"/>
        <v>0</v>
      </c>
    </row>
    <row r="145" spans="1:7" ht="13.5" x14ac:dyDescent="0.25">
      <c r="A145" s="65">
        <v>142</v>
      </c>
      <c r="D145" s="80"/>
      <c r="E145" s="68" t="e">
        <f t="shared" si="12"/>
        <v>#DIV/0!</v>
      </c>
      <c r="F145" s="69">
        <f t="shared" si="13"/>
        <v>0</v>
      </c>
      <c r="G145" s="70">
        <f t="shared" si="14"/>
        <v>0</v>
      </c>
    </row>
    <row r="146" spans="1:7" ht="13.5" x14ac:dyDescent="0.25">
      <c r="A146" s="65">
        <v>143</v>
      </c>
      <c r="D146" s="80"/>
      <c r="E146" s="68" t="e">
        <f t="shared" si="12"/>
        <v>#DIV/0!</v>
      </c>
      <c r="F146" s="69">
        <f t="shared" si="13"/>
        <v>0</v>
      </c>
      <c r="G146" s="70">
        <f t="shared" si="14"/>
        <v>0</v>
      </c>
    </row>
    <row r="147" spans="1:7" ht="13.5" x14ac:dyDescent="0.25">
      <c r="A147" s="65">
        <v>144</v>
      </c>
      <c r="D147" s="80"/>
      <c r="E147" s="68" t="e">
        <f t="shared" si="12"/>
        <v>#DIV/0!</v>
      </c>
      <c r="F147" s="69">
        <f t="shared" si="13"/>
        <v>0</v>
      </c>
      <c r="G147" s="70">
        <f t="shared" si="14"/>
        <v>0</v>
      </c>
    </row>
    <row r="148" spans="1:7" ht="13.5" x14ac:dyDescent="0.25">
      <c r="A148" s="65">
        <v>145</v>
      </c>
      <c r="D148" s="80"/>
      <c r="E148" s="68" t="e">
        <f t="shared" si="12"/>
        <v>#DIV/0!</v>
      </c>
      <c r="F148" s="69">
        <f t="shared" si="13"/>
        <v>0</v>
      </c>
      <c r="G148" s="70">
        <f t="shared" si="14"/>
        <v>0</v>
      </c>
    </row>
    <row r="149" spans="1:7" ht="13.5" x14ac:dyDescent="0.25">
      <c r="A149" s="65">
        <v>146</v>
      </c>
      <c r="D149" s="80"/>
      <c r="E149" s="68" t="e">
        <f t="shared" si="12"/>
        <v>#DIV/0!</v>
      </c>
      <c r="F149" s="69">
        <f t="shared" si="13"/>
        <v>0</v>
      </c>
      <c r="G149" s="70">
        <f t="shared" si="14"/>
        <v>0</v>
      </c>
    </row>
    <row r="150" spans="1:7" ht="13.5" x14ac:dyDescent="0.25">
      <c r="A150" s="65">
        <v>147</v>
      </c>
      <c r="D150" s="80"/>
      <c r="E150" s="68" t="e">
        <f t="shared" si="12"/>
        <v>#DIV/0!</v>
      </c>
      <c r="F150" s="69">
        <f t="shared" si="13"/>
        <v>0</v>
      </c>
      <c r="G150" s="70">
        <f t="shared" si="14"/>
        <v>0</v>
      </c>
    </row>
    <row r="151" spans="1:7" ht="13.5" x14ac:dyDescent="0.25">
      <c r="A151" s="65">
        <v>148</v>
      </c>
      <c r="D151" s="80"/>
      <c r="E151" s="68" t="e">
        <f t="shared" si="12"/>
        <v>#DIV/0!</v>
      </c>
      <c r="F151" s="69">
        <f t="shared" si="13"/>
        <v>0</v>
      </c>
      <c r="G151" s="70">
        <f t="shared" si="14"/>
        <v>0</v>
      </c>
    </row>
    <row r="152" spans="1:7" ht="13.5" x14ac:dyDescent="0.25">
      <c r="A152" s="65">
        <v>149</v>
      </c>
      <c r="D152" s="80"/>
      <c r="E152" s="68" t="e">
        <f t="shared" si="12"/>
        <v>#DIV/0!</v>
      </c>
      <c r="F152" s="69">
        <f t="shared" si="13"/>
        <v>0</v>
      </c>
      <c r="G152" s="70">
        <f t="shared" si="14"/>
        <v>0</v>
      </c>
    </row>
    <row r="153" spans="1:7" ht="13.5" x14ac:dyDescent="0.25">
      <c r="A153" s="65">
        <v>150</v>
      </c>
      <c r="D153" s="80"/>
      <c r="E153" s="68" t="e">
        <f t="shared" si="12"/>
        <v>#DIV/0!</v>
      </c>
      <c r="F153" s="69">
        <f t="shared" si="13"/>
        <v>0</v>
      </c>
      <c r="G153" s="70">
        <f t="shared" si="14"/>
        <v>0</v>
      </c>
    </row>
    <row r="154" spans="1:7" ht="13.5" x14ac:dyDescent="0.25">
      <c r="A154" s="65">
        <v>151</v>
      </c>
      <c r="D154" s="80"/>
      <c r="E154" s="68" t="e">
        <f t="shared" si="12"/>
        <v>#DIV/0!</v>
      </c>
      <c r="F154" s="69">
        <f t="shared" si="13"/>
        <v>0</v>
      </c>
      <c r="G154" s="70">
        <f t="shared" si="14"/>
        <v>0</v>
      </c>
    </row>
    <row r="155" spans="1:7" ht="13.5" x14ac:dyDescent="0.25">
      <c r="A155" s="65">
        <v>152</v>
      </c>
      <c r="D155" s="80"/>
      <c r="E155" s="68" t="e">
        <f t="shared" si="12"/>
        <v>#DIV/0!</v>
      </c>
      <c r="F155" s="69">
        <f t="shared" si="13"/>
        <v>0</v>
      </c>
      <c r="G155" s="70">
        <f t="shared" si="14"/>
        <v>0</v>
      </c>
    </row>
    <row r="156" spans="1:7" ht="13.5" x14ac:dyDescent="0.25">
      <c r="A156" s="65">
        <v>153</v>
      </c>
      <c r="D156" s="80"/>
      <c r="E156" s="68" t="e">
        <f t="shared" si="12"/>
        <v>#DIV/0!</v>
      </c>
      <c r="F156" s="69">
        <f t="shared" si="13"/>
        <v>0</v>
      </c>
      <c r="G156" s="70">
        <f t="shared" si="14"/>
        <v>0</v>
      </c>
    </row>
    <row r="157" spans="1:7" ht="13.5" x14ac:dyDescent="0.25">
      <c r="A157" s="65">
        <v>154</v>
      </c>
      <c r="D157" s="80"/>
      <c r="E157" s="68" t="e">
        <f t="shared" si="12"/>
        <v>#DIV/0!</v>
      </c>
      <c r="F157" s="69">
        <f t="shared" si="13"/>
        <v>0</v>
      </c>
      <c r="G157" s="70">
        <f t="shared" si="14"/>
        <v>0</v>
      </c>
    </row>
    <row r="158" spans="1:7" ht="13.5" x14ac:dyDescent="0.25">
      <c r="A158" s="65">
        <v>155</v>
      </c>
      <c r="D158" s="80"/>
      <c r="E158" s="68" t="e">
        <f t="shared" si="12"/>
        <v>#DIV/0!</v>
      </c>
      <c r="F158" s="69">
        <f t="shared" si="13"/>
        <v>0</v>
      </c>
      <c r="G158" s="70">
        <f t="shared" si="14"/>
        <v>0</v>
      </c>
    </row>
    <row r="159" spans="1:7" ht="13.5" x14ac:dyDescent="0.25">
      <c r="A159" s="65">
        <v>156</v>
      </c>
      <c r="D159" s="80"/>
      <c r="E159" s="68" t="e">
        <f t="shared" si="12"/>
        <v>#DIV/0!</v>
      </c>
      <c r="F159" s="69">
        <f t="shared" si="13"/>
        <v>0</v>
      </c>
      <c r="G159" s="70">
        <f t="shared" si="14"/>
        <v>0</v>
      </c>
    </row>
    <row r="160" spans="1:7" ht="13.5" x14ac:dyDescent="0.25">
      <c r="A160" s="65">
        <v>157</v>
      </c>
      <c r="D160" s="80"/>
      <c r="E160" s="68" t="e">
        <f t="shared" si="12"/>
        <v>#DIV/0!</v>
      </c>
      <c r="F160" s="69">
        <f t="shared" si="13"/>
        <v>0</v>
      </c>
      <c r="G160" s="70">
        <f t="shared" si="14"/>
        <v>0</v>
      </c>
    </row>
    <row r="161" spans="1:7" ht="13.5" x14ac:dyDescent="0.25">
      <c r="A161" s="65">
        <v>158</v>
      </c>
      <c r="D161" s="80"/>
      <c r="E161" s="68" t="e">
        <f t="shared" si="12"/>
        <v>#DIV/0!</v>
      </c>
      <c r="F161" s="69">
        <f t="shared" si="13"/>
        <v>0</v>
      </c>
      <c r="G161" s="70">
        <f t="shared" si="14"/>
        <v>0</v>
      </c>
    </row>
    <row r="162" spans="1:7" ht="13.5" x14ac:dyDescent="0.25">
      <c r="A162" s="65">
        <v>159</v>
      </c>
      <c r="D162" s="80"/>
      <c r="E162" s="68" t="e">
        <f t="shared" si="12"/>
        <v>#DIV/0!</v>
      </c>
      <c r="F162" s="69">
        <f t="shared" si="13"/>
        <v>0</v>
      </c>
      <c r="G162" s="70">
        <f t="shared" si="14"/>
        <v>0</v>
      </c>
    </row>
    <row r="163" spans="1:7" ht="13.5" x14ac:dyDescent="0.25">
      <c r="A163" s="65">
        <v>160</v>
      </c>
      <c r="D163" s="80"/>
      <c r="E163" s="68" t="e">
        <f t="shared" si="12"/>
        <v>#DIV/0!</v>
      </c>
      <c r="F163" s="69">
        <f t="shared" si="13"/>
        <v>0</v>
      </c>
      <c r="G163" s="70">
        <f t="shared" si="14"/>
        <v>0</v>
      </c>
    </row>
    <row r="164" spans="1:7" ht="13.5" x14ac:dyDescent="0.25">
      <c r="A164" s="65">
        <v>161</v>
      </c>
      <c r="D164" s="80"/>
      <c r="E164" s="68" t="e">
        <f t="shared" si="12"/>
        <v>#DIV/0!</v>
      </c>
      <c r="F164" s="69">
        <f t="shared" si="13"/>
        <v>0</v>
      </c>
      <c r="G164" s="70">
        <f t="shared" si="14"/>
        <v>0</v>
      </c>
    </row>
    <row r="165" spans="1:7" ht="13.5" x14ac:dyDescent="0.25">
      <c r="A165" s="65">
        <v>162</v>
      </c>
      <c r="D165" s="80"/>
      <c r="E165" s="68" t="e">
        <f t="shared" si="12"/>
        <v>#DIV/0!</v>
      </c>
      <c r="F165" s="69">
        <f t="shared" si="13"/>
        <v>0</v>
      </c>
      <c r="G165" s="70">
        <f t="shared" si="14"/>
        <v>0</v>
      </c>
    </row>
    <row r="166" spans="1:7" ht="13.5" x14ac:dyDescent="0.25">
      <c r="A166" s="65">
        <v>163</v>
      </c>
      <c r="D166" s="80"/>
      <c r="E166" s="68" t="e">
        <f t="shared" si="12"/>
        <v>#DIV/0!</v>
      </c>
      <c r="F166" s="69">
        <f t="shared" si="13"/>
        <v>0</v>
      </c>
      <c r="G166" s="70">
        <f t="shared" si="14"/>
        <v>0</v>
      </c>
    </row>
    <row r="167" spans="1:7" ht="13.5" x14ac:dyDescent="0.25">
      <c r="A167" s="65">
        <v>164</v>
      </c>
      <c r="D167" s="80"/>
      <c r="E167" s="68" t="e">
        <f t="shared" si="12"/>
        <v>#DIV/0!</v>
      </c>
      <c r="F167" s="69">
        <f t="shared" si="13"/>
        <v>0</v>
      </c>
      <c r="G167" s="70">
        <f t="shared" si="14"/>
        <v>0</v>
      </c>
    </row>
    <row r="168" spans="1:7" ht="13.5" x14ac:dyDescent="0.25">
      <c r="A168" s="65">
        <v>165</v>
      </c>
      <c r="D168" s="80"/>
      <c r="E168" s="68" t="e">
        <f t="shared" si="12"/>
        <v>#DIV/0!</v>
      </c>
      <c r="F168" s="69">
        <f t="shared" si="13"/>
        <v>0</v>
      </c>
      <c r="G168" s="70">
        <f t="shared" si="14"/>
        <v>0</v>
      </c>
    </row>
    <row r="169" spans="1:7" ht="13.5" x14ac:dyDescent="0.25">
      <c r="A169" s="65">
        <v>166</v>
      </c>
      <c r="D169" s="80"/>
      <c r="E169" s="68" t="e">
        <f t="shared" si="12"/>
        <v>#DIV/0!</v>
      </c>
      <c r="F169" s="69">
        <f t="shared" si="13"/>
        <v>0</v>
      </c>
      <c r="G169" s="70">
        <f t="shared" si="14"/>
        <v>0</v>
      </c>
    </row>
    <row r="170" spans="1:7" ht="13.5" x14ac:dyDescent="0.25">
      <c r="A170" s="65">
        <v>167</v>
      </c>
      <c r="D170" s="80"/>
      <c r="E170" s="68" t="e">
        <f t="shared" si="12"/>
        <v>#DIV/0!</v>
      </c>
      <c r="F170" s="69">
        <f t="shared" si="13"/>
        <v>0</v>
      </c>
      <c r="G170" s="70">
        <f t="shared" si="14"/>
        <v>0</v>
      </c>
    </row>
    <row r="171" spans="1:7" ht="13.5" x14ac:dyDescent="0.25">
      <c r="A171" s="65">
        <v>168</v>
      </c>
      <c r="D171" s="80"/>
      <c r="E171" s="68" t="e">
        <f t="shared" si="12"/>
        <v>#DIV/0!</v>
      </c>
      <c r="F171" s="69">
        <f t="shared" si="13"/>
        <v>0</v>
      </c>
      <c r="G171" s="70">
        <f t="shared" si="14"/>
        <v>0</v>
      </c>
    </row>
    <row r="172" spans="1:7" ht="13.5" x14ac:dyDescent="0.25">
      <c r="A172" s="65">
        <v>169</v>
      </c>
      <c r="D172" s="80"/>
      <c r="E172" s="68" t="e">
        <f t="shared" si="12"/>
        <v>#DIV/0!</v>
      </c>
      <c r="F172" s="69">
        <f t="shared" si="13"/>
        <v>0</v>
      </c>
      <c r="G172" s="70">
        <f t="shared" si="14"/>
        <v>0</v>
      </c>
    </row>
    <row r="173" spans="1:7" ht="13.5" x14ac:dyDescent="0.25">
      <c r="A173" s="65">
        <v>170</v>
      </c>
      <c r="D173" s="80"/>
      <c r="E173" s="68" t="e">
        <f t="shared" si="12"/>
        <v>#DIV/0!</v>
      </c>
      <c r="F173" s="69">
        <f t="shared" si="13"/>
        <v>0</v>
      </c>
      <c r="G173" s="70">
        <f t="shared" si="14"/>
        <v>0</v>
      </c>
    </row>
    <row r="174" spans="1:7" ht="13.5" x14ac:dyDescent="0.25">
      <c r="A174" s="65">
        <v>171</v>
      </c>
      <c r="D174" s="80"/>
      <c r="E174" s="68" t="e">
        <f t="shared" si="12"/>
        <v>#DIV/0!</v>
      </c>
      <c r="F174" s="69">
        <f t="shared" si="13"/>
        <v>0</v>
      </c>
      <c r="G174" s="70">
        <f t="shared" si="14"/>
        <v>0</v>
      </c>
    </row>
    <row r="175" spans="1:7" ht="13.5" x14ac:dyDescent="0.25">
      <c r="A175" s="65">
        <v>172</v>
      </c>
      <c r="D175" s="80"/>
      <c r="E175" s="68" t="e">
        <f t="shared" si="12"/>
        <v>#DIV/0!</v>
      </c>
      <c r="F175" s="69">
        <f t="shared" si="13"/>
        <v>0</v>
      </c>
      <c r="G175" s="70">
        <f t="shared" si="14"/>
        <v>0</v>
      </c>
    </row>
    <row r="176" spans="1:7" ht="13.5" x14ac:dyDescent="0.25">
      <c r="A176" s="65">
        <v>173</v>
      </c>
      <c r="D176" s="80"/>
      <c r="E176" s="68" t="e">
        <f t="shared" si="12"/>
        <v>#DIV/0!</v>
      </c>
      <c r="F176" s="69">
        <f t="shared" si="13"/>
        <v>0</v>
      </c>
      <c r="G176" s="70">
        <f t="shared" si="14"/>
        <v>0</v>
      </c>
    </row>
    <row r="177" spans="1:7" ht="13.5" x14ac:dyDescent="0.25">
      <c r="A177" s="65">
        <v>174</v>
      </c>
      <c r="D177" s="80"/>
      <c r="E177" s="68" t="e">
        <f t="shared" si="12"/>
        <v>#DIV/0!</v>
      </c>
      <c r="F177" s="69">
        <f t="shared" si="13"/>
        <v>0</v>
      </c>
      <c r="G177" s="70">
        <f t="shared" si="14"/>
        <v>0</v>
      </c>
    </row>
    <row r="178" spans="1:7" ht="13.5" x14ac:dyDescent="0.25">
      <c r="A178" s="65">
        <v>175</v>
      </c>
      <c r="D178" s="80"/>
      <c r="E178" s="68" t="e">
        <f t="shared" si="12"/>
        <v>#DIV/0!</v>
      </c>
      <c r="F178" s="69">
        <f t="shared" si="13"/>
        <v>0</v>
      </c>
      <c r="G178" s="70">
        <f t="shared" si="14"/>
        <v>0</v>
      </c>
    </row>
    <row r="179" spans="1:7" ht="13.5" x14ac:dyDescent="0.25">
      <c r="A179" s="65">
        <v>176</v>
      </c>
      <c r="D179" s="80"/>
      <c r="E179" s="68" t="e">
        <f t="shared" si="12"/>
        <v>#DIV/0!</v>
      </c>
      <c r="F179" s="69">
        <f t="shared" si="13"/>
        <v>0</v>
      </c>
      <c r="G179" s="70">
        <f t="shared" si="14"/>
        <v>0</v>
      </c>
    </row>
    <row r="180" spans="1:7" ht="13.5" x14ac:dyDescent="0.25">
      <c r="A180" s="65">
        <v>177</v>
      </c>
      <c r="D180" s="80"/>
      <c r="E180" s="68" t="e">
        <f t="shared" si="12"/>
        <v>#DIV/0!</v>
      </c>
      <c r="F180" s="69">
        <f t="shared" si="13"/>
        <v>0</v>
      </c>
      <c r="G180" s="70">
        <f t="shared" si="14"/>
        <v>0</v>
      </c>
    </row>
    <row r="181" spans="1:7" ht="13.5" x14ac:dyDescent="0.25">
      <c r="A181" s="65">
        <v>178</v>
      </c>
      <c r="D181" s="80"/>
      <c r="E181" s="68" t="e">
        <f t="shared" si="12"/>
        <v>#DIV/0!</v>
      </c>
      <c r="F181" s="69">
        <f t="shared" si="13"/>
        <v>0</v>
      </c>
      <c r="G181" s="70">
        <f t="shared" si="14"/>
        <v>0</v>
      </c>
    </row>
    <row r="182" spans="1:7" ht="13.5" x14ac:dyDescent="0.25">
      <c r="A182" s="65">
        <v>179</v>
      </c>
      <c r="D182" s="80"/>
      <c r="E182" s="68" t="e">
        <f t="shared" si="12"/>
        <v>#DIV/0!</v>
      </c>
      <c r="F182" s="69">
        <f t="shared" si="13"/>
        <v>0</v>
      </c>
      <c r="G182" s="70">
        <f t="shared" si="14"/>
        <v>0</v>
      </c>
    </row>
    <row r="183" spans="1:7" ht="13.5" x14ac:dyDescent="0.25">
      <c r="A183" s="65">
        <v>180</v>
      </c>
      <c r="D183" s="80"/>
      <c r="E183" s="68" t="e">
        <f t="shared" si="12"/>
        <v>#DIV/0!</v>
      </c>
      <c r="F183" s="69">
        <f t="shared" si="13"/>
        <v>0</v>
      </c>
      <c r="G183" s="70">
        <f t="shared" si="14"/>
        <v>0</v>
      </c>
    </row>
    <row r="184" spans="1:7" ht="13.5" x14ac:dyDescent="0.25">
      <c r="A184" s="65">
        <v>181</v>
      </c>
      <c r="D184" s="80"/>
      <c r="E184" s="68" t="e">
        <f t="shared" si="12"/>
        <v>#DIV/0!</v>
      </c>
      <c r="F184" s="69">
        <f t="shared" si="13"/>
        <v>0</v>
      </c>
      <c r="G184" s="70">
        <f t="shared" si="14"/>
        <v>0</v>
      </c>
    </row>
    <row r="185" spans="1:7" ht="13.5" x14ac:dyDescent="0.25">
      <c r="A185" s="65">
        <v>182</v>
      </c>
      <c r="D185" s="80"/>
      <c r="E185" s="68" t="e">
        <f t="shared" si="12"/>
        <v>#DIV/0!</v>
      </c>
      <c r="F185" s="69">
        <f t="shared" si="13"/>
        <v>0</v>
      </c>
      <c r="G185" s="70">
        <f t="shared" si="14"/>
        <v>0</v>
      </c>
    </row>
    <row r="186" spans="1:7" ht="13.5" x14ac:dyDescent="0.25">
      <c r="A186" s="65">
        <v>183</v>
      </c>
      <c r="D186" s="80"/>
      <c r="E186" s="68" t="e">
        <f t="shared" si="12"/>
        <v>#DIV/0!</v>
      </c>
      <c r="F186" s="69">
        <f t="shared" si="13"/>
        <v>0</v>
      </c>
      <c r="G186" s="70">
        <f t="shared" si="14"/>
        <v>0</v>
      </c>
    </row>
    <row r="187" spans="1:7" ht="13.5" x14ac:dyDescent="0.25">
      <c r="A187" s="65">
        <v>184</v>
      </c>
      <c r="D187" s="80"/>
      <c r="E187" s="68" t="e">
        <f t="shared" si="12"/>
        <v>#DIV/0!</v>
      </c>
      <c r="F187" s="69">
        <f t="shared" si="13"/>
        <v>0</v>
      </c>
      <c r="G187" s="70">
        <f t="shared" si="14"/>
        <v>0</v>
      </c>
    </row>
    <row r="188" spans="1:7" ht="13.5" x14ac:dyDescent="0.25">
      <c r="A188" s="65">
        <v>185</v>
      </c>
      <c r="D188" s="80"/>
      <c r="E188" s="68" t="e">
        <f t="shared" si="12"/>
        <v>#DIV/0!</v>
      </c>
      <c r="F188" s="69">
        <f t="shared" si="13"/>
        <v>0</v>
      </c>
      <c r="G188" s="70">
        <f t="shared" si="14"/>
        <v>0</v>
      </c>
    </row>
    <row r="189" spans="1:7" ht="13.5" x14ac:dyDescent="0.25">
      <c r="A189" s="65">
        <v>186</v>
      </c>
      <c r="D189" s="80"/>
      <c r="E189" s="68" t="e">
        <f t="shared" si="12"/>
        <v>#DIV/0!</v>
      </c>
      <c r="F189" s="69">
        <f t="shared" si="13"/>
        <v>0</v>
      </c>
      <c r="G189" s="70">
        <f t="shared" si="14"/>
        <v>0</v>
      </c>
    </row>
    <row r="190" spans="1:7" ht="13.5" x14ac:dyDescent="0.25">
      <c r="A190" s="65">
        <v>187</v>
      </c>
      <c r="D190" s="80"/>
      <c r="E190" s="68" t="e">
        <f t="shared" si="12"/>
        <v>#DIV/0!</v>
      </c>
      <c r="F190" s="69">
        <f t="shared" si="13"/>
        <v>0</v>
      </c>
      <c r="G190" s="70">
        <f t="shared" si="14"/>
        <v>0</v>
      </c>
    </row>
    <row r="191" spans="1:7" ht="13.5" x14ac:dyDescent="0.25">
      <c r="A191" s="65">
        <v>188</v>
      </c>
      <c r="D191" s="80"/>
      <c r="E191" s="68" t="e">
        <f t="shared" si="12"/>
        <v>#DIV/0!</v>
      </c>
      <c r="F191" s="69">
        <f t="shared" si="13"/>
        <v>0</v>
      </c>
      <c r="G191" s="70">
        <f t="shared" si="14"/>
        <v>0</v>
      </c>
    </row>
    <row r="192" spans="1:7" ht="13.5" x14ac:dyDescent="0.25">
      <c r="A192" s="65">
        <v>189</v>
      </c>
      <c r="D192" s="80"/>
      <c r="E192" s="68" t="e">
        <f t="shared" si="12"/>
        <v>#DIV/0!</v>
      </c>
      <c r="F192" s="69">
        <f t="shared" si="13"/>
        <v>0</v>
      </c>
      <c r="G192" s="70">
        <f t="shared" si="14"/>
        <v>0</v>
      </c>
    </row>
    <row r="193" spans="1:7" ht="13.5" x14ac:dyDescent="0.25">
      <c r="A193" s="65">
        <v>190</v>
      </c>
      <c r="D193" s="80"/>
      <c r="E193" s="68" t="e">
        <f t="shared" si="12"/>
        <v>#DIV/0!</v>
      </c>
      <c r="F193" s="69">
        <f t="shared" si="13"/>
        <v>0</v>
      </c>
      <c r="G193" s="70">
        <f t="shared" si="14"/>
        <v>0</v>
      </c>
    </row>
    <row r="194" spans="1:7" ht="13.5" x14ac:dyDescent="0.25">
      <c r="A194" s="65">
        <v>191</v>
      </c>
      <c r="D194" s="80"/>
      <c r="E194" s="68" t="e">
        <f t="shared" si="12"/>
        <v>#DIV/0!</v>
      </c>
      <c r="F194" s="69">
        <f t="shared" si="13"/>
        <v>0</v>
      </c>
      <c r="G194" s="70">
        <f t="shared" si="14"/>
        <v>0</v>
      </c>
    </row>
    <row r="195" spans="1:7" ht="13.5" x14ac:dyDescent="0.25">
      <c r="A195" s="65">
        <v>192</v>
      </c>
      <c r="D195" s="80"/>
      <c r="E195" s="68" t="e">
        <f t="shared" si="12"/>
        <v>#DIV/0!</v>
      </c>
      <c r="F195" s="69">
        <f t="shared" si="13"/>
        <v>0</v>
      </c>
      <c r="G195" s="70">
        <f t="shared" si="14"/>
        <v>0</v>
      </c>
    </row>
    <row r="196" spans="1:7" ht="13.5" x14ac:dyDescent="0.25">
      <c r="A196" s="65">
        <v>193</v>
      </c>
      <c r="D196" s="80"/>
      <c r="E196" s="68" t="e">
        <f t="shared" ref="E196:E212" si="15">G196/(COUNT(H196:BA196))</f>
        <v>#DIV/0!</v>
      </c>
      <c r="F196" s="69">
        <f t="shared" ref="F196:F212" si="16">COUNT(H196:BA196)</f>
        <v>0</v>
      </c>
      <c r="G196" s="70">
        <f t="shared" ref="G196:G212" si="17">SUM(H196:BA196)</f>
        <v>0</v>
      </c>
    </row>
    <row r="197" spans="1:7" ht="13.5" x14ac:dyDescent="0.25">
      <c r="A197" s="65">
        <v>194</v>
      </c>
      <c r="D197" s="80"/>
      <c r="E197" s="68" t="e">
        <f t="shared" si="15"/>
        <v>#DIV/0!</v>
      </c>
      <c r="F197" s="69">
        <f t="shared" si="16"/>
        <v>0</v>
      </c>
      <c r="G197" s="70">
        <f t="shared" si="17"/>
        <v>0</v>
      </c>
    </row>
    <row r="198" spans="1:7" ht="13.5" x14ac:dyDescent="0.25">
      <c r="A198" s="65">
        <v>195</v>
      </c>
      <c r="D198" s="80"/>
      <c r="E198" s="68" t="e">
        <f t="shared" si="15"/>
        <v>#DIV/0!</v>
      </c>
      <c r="F198" s="69">
        <f t="shared" si="16"/>
        <v>0</v>
      </c>
      <c r="G198" s="70">
        <f t="shared" si="17"/>
        <v>0</v>
      </c>
    </row>
    <row r="199" spans="1:7" ht="13.5" x14ac:dyDescent="0.25">
      <c r="A199" s="65">
        <v>196</v>
      </c>
      <c r="D199" s="80"/>
      <c r="E199" s="68" t="e">
        <f t="shared" si="15"/>
        <v>#DIV/0!</v>
      </c>
      <c r="F199" s="69">
        <f t="shared" si="16"/>
        <v>0</v>
      </c>
      <c r="G199" s="70">
        <f t="shared" si="17"/>
        <v>0</v>
      </c>
    </row>
    <row r="200" spans="1:7" ht="13.5" x14ac:dyDescent="0.25">
      <c r="A200" s="65">
        <v>197</v>
      </c>
      <c r="D200" s="80"/>
      <c r="E200" s="68" t="e">
        <f t="shared" si="15"/>
        <v>#DIV/0!</v>
      </c>
      <c r="F200" s="69">
        <f t="shared" si="16"/>
        <v>0</v>
      </c>
      <c r="G200" s="70">
        <f t="shared" si="17"/>
        <v>0</v>
      </c>
    </row>
    <row r="201" spans="1:7" ht="13.5" x14ac:dyDescent="0.25">
      <c r="A201" s="65">
        <v>198</v>
      </c>
      <c r="D201" s="80"/>
      <c r="E201" s="68" t="e">
        <f t="shared" si="15"/>
        <v>#DIV/0!</v>
      </c>
      <c r="F201" s="69">
        <f t="shared" si="16"/>
        <v>0</v>
      </c>
      <c r="G201" s="70">
        <f t="shared" si="17"/>
        <v>0</v>
      </c>
    </row>
    <row r="202" spans="1:7" ht="13.5" x14ac:dyDescent="0.25">
      <c r="A202" s="65">
        <v>199</v>
      </c>
      <c r="D202" s="80"/>
      <c r="E202" s="68" t="e">
        <f t="shared" si="15"/>
        <v>#DIV/0!</v>
      </c>
      <c r="F202" s="69">
        <f t="shared" si="16"/>
        <v>0</v>
      </c>
      <c r="G202" s="70">
        <f t="shared" si="17"/>
        <v>0</v>
      </c>
    </row>
    <row r="203" spans="1:7" ht="13.5" x14ac:dyDescent="0.25">
      <c r="A203" s="65">
        <v>200</v>
      </c>
      <c r="D203" s="80"/>
      <c r="E203" s="68" t="e">
        <f t="shared" si="15"/>
        <v>#DIV/0!</v>
      </c>
      <c r="F203" s="69">
        <f t="shared" si="16"/>
        <v>0</v>
      </c>
      <c r="G203" s="70">
        <f t="shared" si="17"/>
        <v>0</v>
      </c>
    </row>
    <row r="204" spans="1:7" ht="13.5" x14ac:dyDescent="0.25">
      <c r="A204" s="65">
        <v>201</v>
      </c>
      <c r="D204" s="80"/>
      <c r="E204" s="68" t="e">
        <f t="shared" si="15"/>
        <v>#DIV/0!</v>
      </c>
      <c r="F204" s="69">
        <f t="shared" si="16"/>
        <v>0</v>
      </c>
      <c r="G204" s="70">
        <f t="shared" si="17"/>
        <v>0</v>
      </c>
    </row>
    <row r="205" spans="1:7" ht="13.5" x14ac:dyDescent="0.25">
      <c r="A205" s="65">
        <v>202</v>
      </c>
      <c r="D205" s="80"/>
      <c r="E205" s="68" t="e">
        <f t="shared" si="15"/>
        <v>#DIV/0!</v>
      </c>
      <c r="F205" s="69">
        <f t="shared" si="16"/>
        <v>0</v>
      </c>
      <c r="G205" s="70">
        <f t="shared" si="17"/>
        <v>0</v>
      </c>
    </row>
    <row r="206" spans="1:7" ht="13.5" x14ac:dyDescent="0.25">
      <c r="A206" s="65">
        <v>203</v>
      </c>
      <c r="D206" s="80"/>
      <c r="E206" s="68" t="e">
        <f t="shared" si="15"/>
        <v>#DIV/0!</v>
      </c>
      <c r="F206" s="69">
        <f t="shared" si="16"/>
        <v>0</v>
      </c>
      <c r="G206" s="70">
        <f t="shared" si="17"/>
        <v>0</v>
      </c>
    </row>
    <row r="207" spans="1:7" ht="13.5" x14ac:dyDescent="0.25">
      <c r="A207" s="65">
        <v>204</v>
      </c>
      <c r="D207" s="80"/>
      <c r="E207" s="68" t="e">
        <f t="shared" si="15"/>
        <v>#DIV/0!</v>
      </c>
      <c r="F207" s="69">
        <f t="shared" si="16"/>
        <v>0</v>
      </c>
      <c r="G207" s="70">
        <f t="shared" si="17"/>
        <v>0</v>
      </c>
    </row>
    <row r="208" spans="1:7" ht="13.5" x14ac:dyDescent="0.25">
      <c r="A208" s="65">
        <v>205</v>
      </c>
      <c r="D208" s="80"/>
      <c r="E208" s="68" t="e">
        <f t="shared" si="15"/>
        <v>#DIV/0!</v>
      </c>
      <c r="F208" s="69">
        <f t="shared" si="16"/>
        <v>0</v>
      </c>
      <c r="G208" s="70">
        <f t="shared" si="17"/>
        <v>0</v>
      </c>
    </row>
    <row r="209" spans="1:7" ht="13.5" x14ac:dyDescent="0.25">
      <c r="A209" s="65">
        <v>206</v>
      </c>
      <c r="D209" s="80"/>
      <c r="E209" s="68" t="e">
        <f t="shared" si="15"/>
        <v>#DIV/0!</v>
      </c>
      <c r="F209" s="69">
        <f t="shared" si="16"/>
        <v>0</v>
      </c>
      <c r="G209" s="70">
        <f t="shared" si="17"/>
        <v>0</v>
      </c>
    </row>
    <row r="210" spans="1:7" ht="13.5" x14ac:dyDescent="0.25">
      <c r="A210" s="65">
        <v>207</v>
      </c>
      <c r="D210" s="80"/>
      <c r="E210" s="68" t="e">
        <f t="shared" si="15"/>
        <v>#DIV/0!</v>
      </c>
      <c r="F210" s="69">
        <f t="shared" si="16"/>
        <v>0</v>
      </c>
      <c r="G210" s="70">
        <f t="shared" si="17"/>
        <v>0</v>
      </c>
    </row>
    <row r="211" spans="1:7" ht="13.5" x14ac:dyDescent="0.25">
      <c r="A211" s="65">
        <v>208</v>
      </c>
      <c r="D211" s="80"/>
      <c r="E211" s="68" t="e">
        <f t="shared" si="15"/>
        <v>#DIV/0!</v>
      </c>
      <c r="F211" s="69">
        <f t="shared" si="16"/>
        <v>0</v>
      </c>
      <c r="G211" s="70">
        <f t="shared" si="17"/>
        <v>0</v>
      </c>
    </row>
    <row r="212" spans="1:7" ht="13.5" x14ac:dyDescent="0.25">
      <c r="A212" s="65">
        <v>209</v>
      </c>
      <c r="D212" s="80"/>
      <c r="E212" s="68" t="e">
        <f t="shared" si="15"/>
        <v>#DIV/0!</v>
      </c>
      <c r="F212" s="69">
        <f t="shared" si="16"/>
        <v>0</v>
      </c>
      <c r="G212" s="70">
        <f t="shared" si="17"/>
        <v>0</v>
      </c>
    </row>
    <row r="213" spans="1:7" ht="13.5" x14ac:dyDescent="0.25">
      <c r="A213" s="65">
        <v>210</v>
      </c>
      <c r="D213" s="80"/>
    </row>
    <row r="214" spans="1:7" ht="13.5" x14ac:dyDescent="0.25">
      <c r="A214" s="65">
        <v>211</v>
      </c>
      <c r="D214" s="81"/>
    </row>
    <row r="215" spans="1:7" ht="13.5" x14ac:dyDescent="0.25">
      <c r="A215" s="65">
        <v>212</v>
      </c>
      <c r="D215" s="80"/>
    </row>
    <row r="216" spans="1:7" ht="13.5" x14ac:dyDescent="0.25">
      <c r="A216" s="65">
        <v>213</v>
      </c>
      <c r="D216" s="80"/>
    </row>
    <row r="217" spans="1:7" ht="13.5" x14ac:dyDescent="0.25">
      <c r="A217" s="65">
        <v>214</v>
      </c>
      <c r="D217" s="81"/>
    </row>
    <row r="218" spans="1:7" ht="13.5" x14ac:dyDescent="0.25">
      <c r="A218" s="65">
        <v>215</v>
      </c>
      <c r="D218" s="80"/>
    </row>
    <row r="219" spans="1:7" ht="13.5" x14ac:dyDescent="0.25">
      <c r="A219" s="65">
        <v>216</v>
      </c>
      <c r="D219" s="80"/>
    </row>
    <row r="220" spans="1:7" ht="13.5" x14ac:dyDescent="0.25">
      <c r="A220" s="65">
        <v>217</v>
      </c>
      <c r="D220" s="80"/>
    </row>
    <row r="221" spans="1:7" ht="13.5" x14ac:dyDescent="0.25">
      <c r="A221" s="65">
        <v>218</v>
      </c>
      <c r="D221" s="81"/>
    </row>
    <row r="222" spans="1:7" ht="13.5" x14ac:dyDescent="0.25">
      <c r="A222" s="65">
        <v>219</v>
      </c>
      <c r="D222" s="80"/>
    </row>
    <row r="223" spans="1:7" ht="13.5" x14ac:dyDescent="0.25">
      <c r="A223" s="65">
        <v>220</v>
      </c>
      <c r="D223" s="81"/>
    </row>
    <row r="224" spans="1:7" ht="13.5" x14ac:dyDescent="0.25">
      <c r="A224" s="65">
        <v>221</v>
      </c>
      <c r="D224" s="80"/>
    </row>
    <row r="225" spans="1:4" ht="13.5" x14ac:dyDescent="0.25">
      <c r="A225" s="65">
        <v>222</v>
      </c>
      <c r="D225" s="80"/>
    </row>
    <row r="226" spans="1:4" ht="13.5" x14ac:dyDescent="0.25">
      <c r="A226" s="65">
        <v>223</v>
      </c>
      <c r="D226" s="80"/>
    </row>
    <row r="227" spans="1:4" ht="13.5" x14ac:dyDescent="0.25">
      <c r="A227" s="65">
        <v>224</v>
      </c>
      <c r="D227" s="81"/>
    </row>
    <row r="228" spans="1:4" ht="13.5" x14ac:dyDescent="0.25">
      <c r="A228" s="65">
        <v>225</v>
      </c>
      <c r="D228" s="80"/>
    </row>
    <row r="229" spans="1:4" ht="13.5" x14ac:dyDescent="0.25">
      <c r="A229" s="65">
        <v>226</v>
      </c>
      <c r="D229" s="80"/>
    </row>
    <row r="230" spans="1:4" ht="13.5" x14ac:dyDescent="0.25">
      <c r="A230" s="65">
        <v>227</v>
      </c>
      <c r="D230" s="80"/>
    </row>
    <row r="231" spans="1:4" ht="13.5" x14ac:dyDescent="0.25">
      <c r="A231" s="65">
        <v>228</v>
      </c>
      <c r="D231" s="80"/>
    </row>
    <row r="232" spans="1:4" ht="13.5" x14ac:dyDescent="0.25">
      <c r="A232" s="65">
        <v>229</v>
      </c>
      <c r="D232" s="80"/>
    </row>
    <row r="233" spans="1:4" ht="13.5" x14ac:dyDescent="0.25">
      <c r="A233" s="65">
        <v>230</v>
      </c>
      <c r="D233" s="80"/>
    </row>
    <row r="234" spans="1:4" ht="13.5" x14ac:dyDescent="0.25">
      <c r="A234" s="65">
        <v>231</v>
      </c>
      <c r="D234" s="80"/>
    </row>
    <row r="235" spans="1:4" ht="13.5" x14ac:dyDescent="0.25">
      <c r="A235" s="65">
        <v>232</v>
      </c>
      <c r="D235" s="80"/>
    </row>
    <row r="236" spans="1:4" ht="13.5" x14ac:dyDescent="0.25">
      <c r="A236" s="65">
        <v>233</v>
      </c>
      <c r="D236" s="80"/>
    </row>
    <row r="237" spans="1:4" ht="13.5" x14ac:dyDescent="0.25">
      <c r="A237" s="65">
        <v>234</v>
      </c>
      <c r="D237" s="80"/>
    </row>
    <row r="238" spans="1:4" ht="13.5" x14ac:dyDescent="0.25">
      <c r="A238" s="65">
        <v>235</v>
      </c>
      <c r="D238" s="80"/>
    </row>
    <row r="239" spans="1:4" ht="13.5" customHeight="1" x14ac:dyDescent="0.25">
      <c r="A239" s="65">
        <v>236</v>
      </c>
      <c r="D239" s="80"/>
    </row>
    <row r="240" spans="1:4" ht="13.5" x14ac:dyDescent="0.25">
      <c r="A240" s="65">
        <v>237</v>
      </c>
      <c r="D240" s="81"/>
    </row>
    <row r="241" spans="1:4" ht="13.5" x14ac:dyDescent="0.25">
      <c r="A241" s="65">
        <v>238</v>
      </c>
      <c r="D241" s="80"/>
    </row>
    <row r="242" spans="1:4" ht="13.5" x14ac:dyDescent="0.25">
      <c r="A242" s="65">
        <v>239</v>
      </c>
      <c r="D242" s="80"/>
    </row>
    <row r="243" spans="1:4" ht="13.5" x14ac:dyDescent="0.25">
      <c r="A243" s="65">
        <v>240</v>
      </c>
      <c r="D243" s="81"/>
    </row>
    <row r="244" spans="1:4" ht="13.5" x14ac:dyDescent="0.25">
      <c r="A244" s="65">
        <v>241</v>
      </c>
      <c r="D244" s="80"/>
    </row>
    <row r="245" spans="1:4" ht="13.5" x14ac:dyDescent="0.25">
      <c r="A245" s="65">
        <v>242</v>
      </c>
      <c r="D245" s="80"/>
    </row>
    <row r="246" spans="1:4" ht="13.5" x14ac:dyDescent="0.25">
      <c r="A246" s="65">
        <v>243</v>
      </c>
      <c r="D246" s="80"/>
    </row>
    <row r="247" spans="1:4" ht="13.5" x14ac:dyDescent="0.25">
      <c r="A247" s="65">
        <v>244</v>
      </c>
      <c r="D247" s="80"/>
    </row>
    <row r="248" spans="1:4" ht="13.5" x14ac:dyDescent="0.25">
      <c r="A248" s="65">
        <v>245</v>
      </c>
      <c r="D248" s="80"/>
    </row>
    <row r="249" spans="1:4" ht="13.5" x14ac:dyDescent="0.25">
      <c r="A249" s="65">
        <v>246</v>
      </c>
      <c r="D249" s="80"/>
    </row>
    <row r="250" spans="1:4" ht="13.5" x14ac:dyDescent="0.25">
      <c r="A250" s="65">
        <v>247</v>
      </c>
      <c r="D250" s="80"/>
    </row>
    <row r="251" spans="1:4" ht="13.5" x14ac:dyDescent="0.25">
      <c r="A251" s="65">
        <v>248</v>
      </c>
      <c r="D251" s="80"/>
    </row>
    <row r="252" spans="1:4" ht="13.5" x14ac:dyDescent="0.25">
      <c r="A252" s="65">
        <v>249</v>
      </c>
      <c r="D252" s="81"/>
    </row>
    <row r="253" spans="1:4" ht="13.5" x14ac:dyDescent="0.25">
      <c r="A253" s="65">
        <v>250</v>
      </c>
      <c r="D253" s="80"/>
    </row>
    <row r="254" spans="1:4" ht="13.5" x14ac:dyDescent="0.25">
      <c r="A254" s="65">
        <v>251</v>
      </c>
      <c r="D254" s="80"/>
    </row>
    <row r="255" spans="1:4" ht="25.5" customHeight="1" x14ac:dyDescent="0.25">
      <c r="A255" s="65">
        <v>252</v>
      </c>
      <c r="D255" s="80"/>
    </row>
    <row r="256" spans="1:4" ht="25.5" customHeight="1" x14ac:dyDescent="0.25">
      <c r="A256" s="65">
        <v>253</v>
      </c>
      <c r="D256" s="81"/>
    </row>
    <row r="257" spans="1:4" ht="25.5" customHeight="1" x14ac:dyDescent="0.25">
      <c r="A257" s="65">
        <v>254</v>
      </c>
      <c r="D257" s="80"/>
    </row>
    <row r="258" spans="1:4" ht="25.5" customHeight="1" x14ac:dyDescent="0.25">
      <c r="A258" s="65">
        <v>255</v>
      </c>
      <c r="D258" s="80"/>
    </row>
    <row r="259" spans="1:4" ht="25.5" customHeight="1" x14ac:dyDescent="0.25">
      <c r="A259" s="65">
        <v>256</v>
      </c>
      <c r="D259" s="80"/>
    </row>
    <row r="260" spans="1:4" ht="25.5" customHeight="1" x14ac:dyDescent="0.25">
      <c r="A260" s="65">
        <v>257</v>
      </c>
      <c r="D260" s="80"/>
    </row>
    <row r="261" spans="1:4" ht="25.5" customHeight="1" x14ac:dyDescent="0.25">
      <c r="A261" s="65">
        <v>258</v>
      </c>
      <c r="D261" s="80"/>
    </row>
    <row r="262" spans="1:4" ht="25.5" customHeight="1" x14ac:dyDescent="0.25">
      <c r="A262" s="65">
        <v>259</v>
      </c>
      <c r="D262" s="80"/>
    </row>
    <row r="263" spans="1:4" ht="25.5" customHeight="1" x14ac:dyDescent="0.25">
      <c r="A263" s="65">
        <v>260</v>
      </c>
      <c r="D263" s="80"/>
    </row>
    <row r="264" spans="1:4" ht="25.5" customHeight="1" x14ac:dyDescent="0.25">
      <c r="A264" s="65">
        <v>261</v>
      </c>
      <c r="D264" s="80"/>
    </row>
    <row r="265" spans="1:4" ht="25.5" customHeight="1" x14ac:dyDescent="0.25">
      <c r="A265" s="65">
        <v>262</v>
      </c>
      <c r="D265" s="80"/>
    </row>
    <row r="266" spans="1:4" ht="25.5" customHeight="1" x14ac:dyDescent="0.25">
      <c r="A266" s="65">
        <v>263</v>
      </c>
      <c r="D266" s="80"/>
    </row>
    <row r="267" spans="1:4" ht="25.5" customHeight="1" x14ac:dyDescent="0.25">
      <c r="A267" s="65">
        <v>264</v>
      </c>
      <c r="D267" s="80"/>
    </row>
    <row r="268" spans="1:4" ht="25.5" customHeight="1" x14ac:dyDescent="0.25">
      <c r="A268" s="65">
        <v>265</v>
      </c>
      <c r="D268" s="80"/>
    </row>
    <row r="269" spans="1:4" ht="25.5" customHeight="1" x14ac:dyDescent="0.25">
      <c r="A269" s="65">
        <v>266</v>
      </c>
      <c r="D269" s="80"/>
    </row>
    <row r="270" spans="1:4" ht="25.5" customHeight="1" x14ac:dyDescent="0.25">
      <c r="A270" s="65">
        <v>267</v>
      </c>
      <c r="D270" s="80"/>
    </row>
    <row r="271" spans="1:4" ht="25.5" customHeight="1" x14ac:dyDescent="0.25">
      <c r="A271" s="65">
        <v>268</v>
      </c>
      <c r="D271" s="81"/>
    </row>
    <row r="272" spans="1:4" ht="25.5" customHeight="1" x14ac:dyDescent="0.25">
      <c r="A272" s="65">
        <v>269</v>
      </c>
      <c r="D272" s="80"/>
    </row>
    <row r="273" spans="1:4" ht="25.5" customHeight="1" x14ac:dyDescent="0.25">
      <c r="A273" s="65">
        <v>270</v>
      </c>
      <c r="D273" s="80"/>
    </row>
    <row r="274" spans="1:4" ht="25.5" customHeight="1" x14ac:dyDescent="0.25">
      <c r="A274" s="65">
        <v>271</v>
      </c>
      <c r="D274" s="80"/>
    </row>
    <row r="275" spans="1:4" ht="25.5" customHeight="1" x14ac:dyDescent="0.25">
      <c r="A275" s="65">
        <v>272</v>
      </c>
      <c r="D275" s="80"/>
    </row>
    <row r="276" spans="1:4" ht="25.5" customHeight="1" x14ac:dyDescent="0.25">
      <c r="A276" s="65">
        <v>273</v>
      </c>
      <c r="D276" s="80"/>
    </row>
    <row r="277" spans="1:4" ht="25.5" customHeight="1" x14ac:dyDescent="0.25">
      <c r="A277" s="65">
        <v>274</v>
      </c>
      <c r="D277" s="80"/>
    </row>
    <row r="278" spans="1:4" ht="25.5" customHeight="1" x14ac:dyDescent="0.25">
      <c r="A278" s="65">
        <v>275</v>
      </c>
      <c r="D278" s="80"/>
    </row>
    <row r="279" spans="1:4" ht="25.5" customHeight="1" x14ac:dyDescent="0.25">
      <c r="A279" s="65">
        <v>276</v>
      </c>
      <c r="D279" s="80"/>
    </row>
    <row r="280" spans="1:4" ht="25.5" customHeight="1" x14ac:dyDescent="0.25">
      <c r="A280" s="65">
        <v>277</v>
      </c>
      <c r="D280" s="80"/>
    </row>
    <row r="281" spans="1:4" ht="25.5" customHeight="1" x14ac:dyDescent="0.25">
      <c r="A281" s="65">
        <v>278</v>
      </c>
      <c r="D281" s="80"/>
    </row>
    <row r="282" spans="1:4" ht="25.5" customHeight="1" x14ac:dyDescent="0.25">
      <c r="A282" s="65">
        <v>279</v>
      </c>
      <c r="D282" s="80"/>
    </row>
    <row r="283" spans="1:4" ht="25.5" customHeight="1" x14ac:dyDescent="0.25">
      <c r="A283" s="65">
        <v>280</v>
      </c>
      <c r="D283" s="81"/>
    </row>
    <row r="284" spans="1:4" ht="25.5" customHeight="1" x14ac:dyDescent="0.25">
      <c r="A284" s="65">
        <v>281</v>
      </c>
      <c r="D284" s="80"/>
    </row>
    <row r="285" spans="1:4" ht="25.5" customHeight="1" x14ac:dyDescent="0.25">
      <c r="A285" s="65">
        <v>282</v>
      </c>
      <c r="D285" s="80"/>
    </row>
    <row r="286" spans="1:4" ht="25.5" customHeight="1" x14ac:dyDescent="0.25">
      <c r="A286" s="65">
        <v>283</v>
      </c>
      <c r="D286" s="80"/>
    </row>
    <row r="287" spans="1:4" ht="25.5" customHeight="1" x14ac:dyDescent="0.25">
      <c r="A287" s="65">
        <v>284</v>
      </c>
      <c r="D287" s="81"/>
    </row>
    <row r="288" spans="1:4" ht="25.5" customHeight="1" x14ac:dyDescent="0.25">
      <c r="A288" s="65">
        <v>285</v>
      </c>
      <c r="D288" s="80"/>
    </row>
    <row r="289" spans="1:4" ht="25.5" customHeight="1" x14ac:dyDescent="0.25">
      <c r="A289" s="65">
        <v>286</v>
      </c>
      <c r="D289" s="80"/>
    </row>
    <row r="290" spans="1:4" x14ac:dyDescent="0.2">
      <c r="A290" s="65">
        <v>287</v>
      </c>
    </row>
    <row r="291" spans="1:4" x14ac:dyDescent="0.2">
      <c r="A291" s="65">
        <v>288</v>
      </c>
    </row>
    <row r="292" spans="1:4" x14ac:dyDescent="0.2">
      <c r="A292" s="65">
        <v>289</v>
      </c>
    </row>
    <row r="293" spans="1:4" x14ac:dyDescent="0.2">
      <c r="A293" s="65">
        <v>290</v>
      </c>
    </row>
    <row r="294" spans="1:4" x14ac:dyDescent="0.2">
      <c r="A294" s="65">
        <v>291</v>
      </c>
    </row>
    <row r="295" spans="1:4" x14ac:dyDescent="0.2">
      <c r="A295" s="65">
        <v>292</v>
      </c>
    </row>
    <row r="296" spans="1:4" x14ac:dyDescent="0.2">
      <c r="A296" s="65">
        <v>293</v>
      </c>
    </row>
    <row r="297" spans="1:4" x14ac:dyDescent="0.2">
      <c r="A297" s="65">
        <v>294</v>
      </c>
    </row>
    <row r="298" spans="1:4" x14ac:dyDescent="0.2">
      <c r="A298" s="65">
        <v>295</v>
      </c>
    </row>
    <row r="299" spans="1:4" x14ac:dyDescent="0.2">
      <c r="A299" s="65">
        <v>296</v>
      </c>
    </row>
    <row r="300" spans="1:4" x14ac:dyDescent="0.2">
      <c r="A300" s="65">
        <v>297</v>
      </c>
    </row>
    <row r="301" spans="1:4" x14ac:dyDescent="0.2">
      <c r="A301" s="65">
        <v>298</v>
      </c>
    </row>
    <row r="302" spans="1:4" x14ac:dyDescent="0.2">
      <c r="A302" s="65">
        <v>299</v>
      </c>
    </row>
    <row r="303" spans="1:4" x14ac:dyDescent="0.2">
      <c r="A303" s="65">
        <v>300</v>
      </c>
    </row>
    <row r="304" spans="1:4" x14ac:dyDescent="0.2">
      <c r="A304" s="65">
        <v>301</v>
      </c>
    </row>
    <row r="305" spans="1:1" x14ac:dyDescent="0.2">
      <c r="A305" s="65">
        <v>302</v>
      </c>
    </row>
    <row r="306" spans="1:1" x14ac:dyDescent="0.2">
      <c r="A306" s="65">
        <v>303</v>
      </c>
    </row>
    <row r="307" spans="1:1" x14ac:dyDescent="0.2">
      <c r="A307" s="65">
        <v>304</v>
      </c>
    </row>
    <row r="308" spans="1:1" x14ac:dyDescent="0.2">
      <c r="A308" s="65">
        <v>305</v>
      </c>
    </row>
    <row r="309" spans="1:1" x14ac:dyDescent="0.2">
      <c r="A309" s="65">
        <v>306</v>
      </c>
    </row>
    <row r="310" spans="1:1" x14ac:dyDescent="0.2">
      <c r="A310" s="65">
        <v>307</v>
      </c>
    </row>
    <row r="311" spans="1:1" x14ac:dyDescent="0.2">
      <c r="A311" s="65">
        <v>308</v>
      </c>
    </row>
    <row r="312" spans="1:1" x14ac:dyDescent="0.2">
      <c r="A312" s="65">
        <v>309</v>
      </c>
    </row>
    <row r="313" spans="1:1" x14ac:dyDescent="0.2">
      <c r="A313" s="65">
        <v>310</v>
      </c>
    </row>
    <row r="314" spans="1:1" x14ac:dyDescent="0.2">
      <c r="A314" s="65">
        <v>311</v>
      </c>
    </row>
    <row r="315" spans="1:1" x14ac:dyDescent="0.2">
      <c r="A315" s="65">
        <v>312</v>
      </c>
    </row>
    <row r="316" spans="1:1" x14ac:dyDescent="0.2">
      <c r="A316" s="65">
        <v>313</v>
      </c>
    </row>
    <row r="317" spans="1:1" x14ac:dyDescent="0.2">
      <c r="A317" s="65">
        <v>314</v>
      </c>
    </row>
    <row r="318" spans="1:1" x14ac:dyDescent="0.2">
      <c r="A318" s="65">
        <v>315</v>
      </c>
    </row>
    <row r="319" spans="1:1" x14ac:dyDescent="0.2">
      <c r="A319" s="65">
        <v>316</v>
      </c>
    </row>
    <row r="320" spans="1:1" x14ac:dyDescent="0.2">
      <c r="A320" s="65">
        <v>317</v>
      </c>
    </row>
    <row r="321" spans="1:1" x14ac:dyDescent="0.2">
      <c r="A321" s="65">
        <v>318</v>
      </c>
    </row>
    <row r="322" spans="1:1" x14ac:dyDescent="0.2">
      <c r="A322" s="65">
        <v>319</v>
      </c>
    </row>
    <row r="323" spans="1:1" x14ac:dyDescent="0.2">
      <c r="A323" s="65">
        <v>320</v>
      </c>
    </row>
    <row r="324" spans="1:1" x14ac:dyDescent="0.2">
      <c r="A324" s="65">
        <v>321</v>
      </c>
    </row>
    <row r="325" spans="1:1" x14ac:dyDescent="0.2">
      <c r="A325" s="65">
        <v>322</v>
      </c>
    </row>
    <row r="326" spans="1:1" x14ac:dyDescent="0.2">
      <c r="A326" s="65">
        <v>323</v>
      </c>
    </row>
    <row r="327" spans="1:1" x14ac:dyDescent="0.2">
      <c r="A327" s="65">
        <v>324</v>
      </c>
    </row>
    <row r="328" spans="1:1" x14ac:dyDescent="0.2">
      <c r="A328" s="65">
        <v>325</v>
      </c>
    </row>
    <row r="329" spans="1:1" x14ac:dyDescent="0.2">
      <c r="A329" s="65">
        <v>326</v>
      </c>
    </row>
    <row r="330" spans="1:1" x14ac:dyDescent="0.2">
      <c r="A330" s="65">
        <v>327</v>
      </c>
    </row>
    <row r="331" spans="1:1" x14ac:dyDescent="0.2">
      <c r="A331" s="65">
        <v>328</v>
      </c>
    </row>
    <row r="332" spans="1:1" x14ac:dyDescent="0.2">
      <c r="A332" s="65">
        <v>329</v>
      </c>
    </row>
    <row r="333" spans="1:1" x14ac:dyDescent="0.2">
      <c r="A333" s="65">
        <v>330</v>
      </c>
    </row>
    <row r="334" spans="1:1" x14ac:dyDescent="0.2">
      <c r="A334" s="65">
        <v>331</v>
      </c>
    </row>
    <row r="335" spans="1:1" x14ac:dyDescent="0.2">
      <c r="A335" s="65">
        <v>332</v>
      </c>
    </row>
    <row r="336" spans="1:1" x14ac:dyDescent="0.2">
      <c r="A336" s="65">
        <v>333</v>
      </c>
    </row>
    <row r="337" spans="1:1" x14ac:dyDescent="0.2">
      <c r="A337" s="65">
        <v>334</v>
      </c>
    </row>
    <row r="338" spans="1:1" x14ac:dyDescent="0.2">
      <c r="A338" s="65">
        <v>335</v>
      </c>
    </row>
    <row r="339" spans="1:1" x14ac:dyDescent="0.2">
      <c r="A339" s="65">
        <v>336</v>
      </c>
    </row>
    <row r="340" spans="1:1" x14ac:dyDescent="0.2">
      <c r="A340" s="65">
        <v>337</v>
      </c>
    </row>
    <row r="341" spans="1:1" x14ac:dyDescent="0.2">
      <c r="A341" s="65">
        <v>338</v>
      </c>
    </row>
    <row r="342" spans="1:1" x14ac:dyDescent="0.2">
      <c r="A342" s="65">
        <v>339</v>
      </c>
    </row>
    <row r="343" spans="1:1" x14ac:dyDescent="0.2">
      <c r="A343" s="65">
        <v>340</v>
      </c>
    </row>
    <row r="344" spans="1:1" x14ac:dyDescent="0.2">
      <c r="A344" s="65">
        <v>341</v>
      </c>
    </row>
    <row r="345" spans="1:1" x14ac:dyDescent="0.2">
      <c r="A345" s="65">
        <v>342</v>
      </c>
    </row>
    <row r="346" spans="1:1" x14ac:dyDescent="0.2">
      <c r="A346" s="65">
        <v>343</v>
      </c>
    </row>
    <row r="347" spans="1:1" x14ac:dyDescent="0.2">
      <c r="A347" s="65">
        <v>344</v>
      </c>
    </row>
    <row r="348" spans="1:1" x14ac:dyDescent="0.2">
      <c r="A348" s="65">
        <v>345</v>
      </c>
    </row>
    <row r="349" spans="1:1" x14ac:dyDescent="0.2">
      <c r="A349" s="65">
        <v>346</v>
      </c>
    </row>
    <row r="350" spans="1:1" x14ac:dyDescent="0.2">
      <c r="A350" s="65">
        <v>347</v>
      </c>
    </row>
    <row r="351" spans="1:1" x14ac:dyDescent="0.2">
      <c r="A351" s="65">
        <v>348</v>
      </c>
    </row>
    <row r="352" spans="1:1" x14ac:dyDescent="0.2">
      <c r="A352" s="65">
        <v>349</v>
      </c>
    </row>
    <row r="353" spans="1:1" x14ac:dyDescent="0.2">
      <c r="A353" s="65">
        <v>350</v>
      </c>
    </row>
    <row r="354" spans="1:1" x14ac:dyDescent="0.2">
      <c r="A354" s="65">
        <v>351</v>
      </c>
    </row>
    <row r="355" spans="1:1" x14ac:dyDescent="0.2">
      <c r="A355" s="65">
        <v>352</v>
      </c>
    </row>
    <row r="356" spans="1:1" x14ac:dyDescent="0.2">
      <c r="A356" s="65">
        <v>353</v>
      </c>
    </row>
    <row r="357" spans="1:1" x14ac:dyDescent="0.2">
      <c r="A357" s="65">
        <v>354</v>
      </c>
    </row>
    <row r="358" spans="1:1" x14ac:dyDescent="0.2">
      <c r="A358" s="65">
        <v>355</v>
      </c>
    </row>
    <row r="359" spans="1:1" x14ac:dyDescent="0.2">
      <c r="A359" s="65">
        <v>356</v>
      </c>
    </row>
    <row r="360" spans="1:1" x14ac:dyDescent="0.2">
      <c r="A360" s="65">
        <v>357</v>
      </c>
    </row>
    <row r="361" spans="1:1" x14ac:dyDescent="0.2">
      <c r="A361" s="65">
        <v>358</v>
      </c>
    </row>
    <row r="362" spans="1:1" x14ac:dyDescent="0.2">
      <c r="A362" s="65">
        <v>359</v>
      </c>
    </row>
    <row r="363" spans="1:1" x14ac:dyDescent="0.2">
      <c r="A363" s="65">
        <v>360</v>
      </c>
    </row>
  </sheetData>
  <sortState xmlns:xlrd2="http://schemas.microsoft.com/office/spreadsheetml/2017/richdata2" ref="B4:M37">
    <sortCondition descending="1" ref="E4:E37"/>
    <sortCondition ref="B4:B37"/>
    <sortCondition ref="C4:C37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11CE-41C0-408E-9EFE-A3F50F1F06F2}">
  <dimension ref="A1:C223"/>
  <sheetViews>
    <sheetView workbookViewId="0"/>
  </sheetViews>
  <sheetFormatPr baseColWidth="10" defaultColWidth="9.140625" defaultRowHeight="12.75" x14ac:dyDescent="0.2"/>
  <cols>
    <col min="2" max="2" width="19.140625" bestFit="1" customWidth="1"/>
    <col min="3" max="3" width="68.85546875" customWidth="1"/>
  </cols>
  <sheetData>
    <row r="1" spans="1:3" x14ac:dyDescent="0.2">
      <c r="A1" s="66" t="s">
        <v>144</v>
      </c>
      <c r="B1" s="66" t="s">
        <v>145</v>
      </c>
      <c r="C1" t="str">
        <f t="shared" ref="C1:C64" si="0">_xlfn.TEXTJOIN(" ",TRUE,A1,B1)</f>
        <v>Cedrick Anger</v>
      </c>
    </row>
    <row r="2" spans="1:3" x14ac:dyDescent="0.2">
      <c r="A2" s="83" t="s">
        <v>167</v>
      </c>
      <c r="B2" s="66" t="s">
        <v>168</v>
      </c>
      <c r="C2" t="str">
        <f t="shared" si="0"/>
        <v>Charles Dufour</v>
      </c>
    </row>
    <row r="3" spans="1:3" x14ac:dyDescent="0.2">
      <c r="A3" s="83" t="s">
        <v>141</v>
      </c>
      <c r="B3" s="66" t="s">
        <v>142</v>
      </c>
      <c r="C3" t="str">
        <f t="shared" si="0"/>
        <v>Loïc Boudreau</v>
      </c>
    </row>
    <row r="4" spans="1:3" x14ac:dyDescent="0.2">
      <c r="A4" s="66" t="s">
        <v>169</v>
      </c>
      <c r="B4" s="66" t="s">
        <v>170</v>
      </c>
      <c r="C4" t="str">
        <f t="shared" si="0"/>
        <v>Olivier Blanchard</v>
      </c>
    </row>
    <row r="5" spans="1:3" x14ac:dyDescent="0.2">
      <c r="A5" s="66" t="s">
        <v>161</v>
      </c>
      <c r="B5" s="66" t="s">
        <v>162</v>
      </c>
      <c r="C5" t="str">
        <f t="shared" si="0"/>
        <v>Thomas Maltais</v>
      </c>
    </row>
    <row r="6" spans="1:3" x14ac:dyDescent="0.2">
      <c r="A6" s="66" t="s">
        <v>124</v>
      </c>
      <c r="B6" s="66" t="s">
        <v>125</v>
      </c>
      <c r="C6" t="str">
        <f t="shared" si="0"/>
        <v>Albert Roy</v>
      </c>
    </row>
    <row r="7" spans="1:3" x14ac:dyDescent="0.2">
      <c r="A7" s="66" t="s">
        <v>163</v>
      </c>
      <c r="B7" s="66" t="s">
        <v>156</v>
      </c>
      <c r="C7" t="str">
        <f t="shared" si="0"/>
        <v>Emmeline Nguyen</v>
      </c>
    </row>
    <row r="8" spans="1:3" x14ac:dyDescent="0.2">
      <c r="A8" s="66" t="s">
        <v>211</v>
      </c>
      <c r="B8" s="66" t="s">
        <v>212</v>
      </c>
      <c r="C8" t="str">
        <f t="shared" si="0"/>
        <v>Keyi Han</v>
      </c>
    </row>
    <row r="9" spans="1:3" x14ac:dyDescent="0.2">
      <c r="A9" s="66" t="s">
        <v>195</v>
      </c>
      <c r="B9" s="66" t="s">
        <v>196</v>
      </c>
      <c r="C9" t="str">
        <f t="shared" si="0"/>
        <v>Louis-Alexandre Katelanos</v>
      </c>
    </row>
    <row r="10" spans="1:3" x14ac:dyDescent="0.2">
      <c r="A10" s="66" t="s">
        <v>159</v>
      </c>
      <c r="B10" s="66" t="s">
        <v>160</v>
      </c>
      <c r="C10" t="str">
        <f t="shared" si="0"/>
        <v>Philippe Parenteau</v>
      </c>
    </row>
    <row r="11" spans="1:3" x14ac:dyDescent="0.2">
      <c r="A11" s="66" t="s">
        <v>171</v>
      </c>
      <c r="B11" s="66" t="s">
        <v>172</v>
      </c>
      <c r="C11" t="str">
        <f t="shared" si="0"/>
        <v>Émile Bergevin</v>
      </c>
    </row>
    <row r="12" spans="1:3" x14ac:dyDescent="0.2">
      <c r="A12" s="66" t="s">
        <v>203</v>
      </c>
      <c r="B12" s="66" t="s">
        <v>204</v>
      </c>
      <c r="C12" t="str">
        <f t="shared" si="0"/>
        <v>Lambert Thibault</v>
      </c>
    </row>
    <row r="13" spans="1:3" x14ac:dyDescent="0.2">
      <c r="A13" s="66" t="s">
        <v>146</v>
      </c>
      <c r="B13" s="66" t="s">
        <v>125</v>
      </c>
      <c r="C13" t="str">
        <f t="shared" si="0"/>
        <v>Léo Roy</v>
      </c>
    </row>
    <row r="14" spans="1:3" x14ac:dyDescent="0.2">
      <c r="A14" s="66" t="s">
        <v>112</v>
      </c>
      <c r="B14" s="66" t="s">
        <v>113</v>
      </c>
      <c r="C14" t="str">
        <f t="shared" si="0"/>
        <v>Mikaël Juillet</v>
      </c>
    </row>
    <row r="15" spans="1:3" x14ac:dyDescent="0.2">
      <c r="A15" s="66" t="s">
        <v>157</v>
      </c>
      <c r="B15" s="66" t="s">
        <v>158</v>
      </c>
      <c r="C15" t="str">
        <f t="shared" si="0"/>
        <v>Raphaël Lemarquis</v>
      </c>
    </row>
    <row r="16" spans="1:3" x14ac:dyDescent="0.2">
      <c r="A16" s="66" t="s">
        <v>133</v>
      </c>
      <c r="B16" s="66" t="s">
        <v>149</v>
      </c>
      <c r="C16" t="str">
        <f t="shared" si="0"/>
        <v>Antoine Méthot</v>
      </c>
    </row>
    <row r="17" spans="1:3" x14ac:dyDescent="0.2">
      <c r="A17" s="66" t="s">
        <v>174</v>
      </c>
      <c r="B17" s="66" t="s">
        <v>175</v>
      </c>
      <c r="C17" t="str">
        <f t="shared" si="0"/>
        <v>Clara Mevlan</v>
      </c>
    </row>
    <row r="18" spans="1:3" x14ac:dyDescent="0.2">
      <c r="A18" s="66" t="s">
        <v>199</v>
      </c>
      <c r="B18" s="66" t="s">
        <v>200</v>
      </c>
      <c r="C18" t="str">
        <f t="shared" si="0"/>
        <v>Éléonore Leiva-Carrière</v>
      </c>
    </row>
    <row r="19" spans="1:3" x14ac:dyDescent="0.2">
      <c r="A19" s="66" t="s">
        <v>179</v>
      </c>
      <c r="B19" s="66" t="s">
        <v>180</v>
      </c>
      <c r="C19" t="str">
        <f t="shared" si="0"/>
        <v>Éloïse Hénault</v>
      </c>
    </row>
    <row r="20" spans="1:3" x14ac:dyDescent="0.2">
      <c r="A20" s="66" t="s">
        <v>147</v>
      </c>
      <c r="B20" s="66" t="s">
        <v>148</v>
      </c>
      <c r="C20" t="str">
        <f t="shared" si="0"/>
        <v>Emma Brunet</v>
      </c>
    </row>
    <row r="21" spans="1:3" x14ac:dyDescent="0.2">
      <c r="A21" s="66" t="s">
        <v>164</v>
      </c>
      <c r="B21" s="66" t="s">
        <v>165</v>
      </c>
      <c r="C21" t="str">
        <f t="shared" si="0"/>
        <v>Félix Wilson</v>
      </c>
    </row>
    <row r="22" spans="1:3" x14ac:dyDescent="0.2">
      <c r="A22" s="66" t="s">
        <v>130</v>
      </c>
      <c r="B22" s="66" t="s">
        <v>131</v>
      </c>
      <c r="C22" t="str">
        <f t="shared" si="0"/>
        <v>Noam Dallaire</v>
      </c>
    </row>
    <row r="23" spans="1:3" x14ac:dyDescent="0.2">
      <c r="A23" s="66" t="s">
        <v>136</v>
      </c>
      <c r="B23" s="66" t="s">
        <v>137</v>
      </c>
      <c r="C23" t="str">
        <f t="shared" si="0"/>
        <v>Arthur Julien</v>
      </c>
    </row>
    <row r="24" spans="1:3" x14ac:dyDescent="0.2">
      <c r="A24" s="66" t="s">
        <v>177</v>
      </c>
      <c r="B24" s="66" t="s">
        <v>178</v>
      </c>
      <c r="C24" t="str">
        <f t="shared" si="0"/>
        <v>Florence Delaitre</v>
      </c>
    </row>
    <row r="25" spans="1:3" x14ac:dyDescent="0.2">
      <c r="A25" s="66" t="s">
        <v>139</v>
      </c>
      <c r="B25" s="66" t="s">
        <v>140</v>
      </c>
      <c r="C25" t="str">
        <f t="shared" si="0"/>
        <v>Gabriel Saint-Fleur-Champigny</v>
      </c>
    </row>
    <row r="26" spans="1:3" x14ac:dyDescent="0.2">
      <c r="A26" s="66" t="s">
        <v>187</v>
      </c>
      <c r="B26" s="66" t="s">
        <v>188</v>
      </c>
      <c r="C26" t="str">
        <f t="shared" si="0"/>
        <v>Hamza Boualem</v>
      </c>
    </row>
    <row r="27" spans="1:3" x14ac:dyDescent="0.2">
      <c r="A27" s="66" t="s">
        <v>127</v>
      </c>
      <c r="B27" s="66" t="s">
        <v>128</v>
      </c>
      <c r="C27" t="str">
        <f t="shared" si="0"/>
        <v>Anthony Vignola</v>
      </c>
    </row>
    <row r="28" spans="1:3" x14ac:dyDescent="0.2">
      <c r="A28" s="66" t="s">
        <v>183</v>
      </c>
      <c r="B28" s="66" t="s">
        <v>184</v>
      </c>
      <c r="C28" t="str">
        <f t="shared" si="0"/>
        <v>Aydan Puesh</v>
      </c>
    </row>
    <row r="29" spans="1:3" x14ac:dyDescent="0.2">
      <c r="A29" s="66" t="s">
        <v>205</v>
      </c>
      <c r="B29" s="66" t="s">
        <v>206</v>
      </c>
      <c r="C29" t="str">
        <f t="shared" si="0"/>
        <v>Ethan Soulié</v>
      </c>
    </row>
    <row r="30" spans="1:3" x14ac:dyDescent="0.2">
      <c r="A30" s="66" t="s">
        <v>155</v>
      </c>
      <c r="B30" s="66" t="s">
        <v>156</v>
      </c>
      <c r="C30" t="str">
        <f t="shared" si="0"/>
        <v>Étienne Nguyen</v>
      </c>
    </row>
    <row r="31" spans="1:3" x14ac:dyDescent="0.2">
      <c r="A31" s="66" t="s">
        <v>215</v>
      </c>
      <c r="B31" s="66" t="s">
        <v>216</v>
      </c>
      <c r="C31" t="str">
        <f t="shared" si="0"/>
        <v>Laurence Bussières</v>
      </c>
    </row>
    <row r="32" spans="1:3" x14ac:dyDescent="0.2">
      <c r="A32" s="66" t="s">
        <v>213</v>
      </c>
      <c r="B32" s="66" t="s">
        <v>214</v>
      </c>
      <c r="C32" t="str">
        <f t="shared" si="0"/>
        <v>Nathan Viger</v>
      </c>
    </row>
    <row r="33" spans="1:3" x14ac:dyDescent="0.2">
      <c r="A33" s="66" t="s">
        <v>207</v>
      </c>
      <c r="B33" s="66" t="s">
        <v>208</v>
      </c>
      <c r="C33" t="str">
        <f t="shared" si="0"/>
        <v>Ahmed Indel</v>
      </c>
    </row>
    <row r="34" spans="1:3" x14ac:dyDescent="0.2">
      <c r="A34" s="66" t="s">
        <v>166</v>
      </c>
      <c r="B34" s="66" t="s">
        <v>122</v>
      </c>
      <c r="C34" t="str">
        <f t="shared" si="0"/>
        <v>Alexandre Tétrault</v>
      </c>
    </row>
    <row r="35" spans="1:3" x14ac:dyDescent="0.2">
      <c r="A35" s="66" t="s">
        <v>221</v>
      </c>
      <c r="B35" s="66" t="s">
        <v>222</v>
      </c>
      <c r="C35" t="str">
        <f t="shared" si="0"/>
        <v>Felix Gougeon</v>
      </c>
    </row>
    <row r="36" spans="1:3" x14ac:dyDescent="0.2">
      <c r="A36" s="66" t="s">
        <v>189</v>
      </c>
      <c r="B36" s="66" t="s">
        <v>190</v>
      </c>
      <c r="C36" t="str">
        <f t="shared" si="0"/>
        <v>Laure Bruneau</v>
      </c>
    </row>
    <row r="37" spans="1:3" x14ac:dyDescent="0.2">
      <c r="A37" s="66" t="s">
        <v>121</v>
      </c>
      <c r="B37" s="66" t="s">
        <v>122</v>
      </c>
      <c r="C37" t="str">
        <f t="shared" si="0"/>
        <v>Vincent Tétrault</v>
      </c>
    </row>
    <row r="38" spans="1:3" x14ac:dyDescent="0.2">
      <c r="A38" s="66" t="s">
        <v>133</v>
      </c>
      <c r="B38" s="66" t="s">
        <v>134</v>
      </c>
      <c r="C38" t="str">
        <f t="shared" si="0"/>
        <v>Antoine Pion</v>
      </c>
    </row>
    <row r="39" spans="1:3" x14ac:dyDescent="0.2">
      <c r="A39" s="66" t="s">
        <v>201</v>
      </c>
      <c r="B39" s="66" t="s">
        <v>202</v>
      </c>
      <c r="C39" t="str">
        <f t="shared" si="0"/>
        <v>Ellie-Rose Trépanier</v>
      </c>
    </row>
    <row r="40" spans="1:3" x14ac:dyDescent="0.2">
      <c r="A40" s="66" t="s">
        <v>137</v>
      </c>
      <c r="B40" s="66" t="s">
        <v>176</v>
      </c>
      <c r="C40" t="str">
        <f t="shared" si="0"/>
        <v>Julien Palardy-Camiré</v>
      </c>
    </row>
    <row r="41" spans="1:3" x14ac:dyDescent="0.2">
      <c r="A41" s="83" t="s">
        <v>209</v>
      </c>
      <c r="B41" s="66" t="s">
        <v>210</v>
      </c>
      <c r="C41" t="str">
        <f t="shared" si="0"/>
        <v>Victor Biron</v>
      </c>
    </row>
    <row r="42" spans="1:3" x14ac:dyDescent="0.2">
      <c r="A42" s="66" t="s">
        <v>185</v>
      </c>
      <c r="B42" s="66" t="s">
        <v>186</v>
      </c>
      <c r="C42" t="str">
        <f t="shared" si="0"/>
        <v>Alec Gagnon</v>
      </c>
    </row>
    <row r="43" spans="1:3" x14ac:dyDescent="0.2">
      <c r="A43" s="66" t="s">
        <v>171</v>
      </c>
      <c r="B43" s="66" t="s">
        <v>173</v>
      </c>
      <c r="C43" t="str">
        <f t="shared" si="0"/>
        <v>Émile Bombardier</v>
      </c>
    </row>
    <row r="44" spans="1:3" x14ac:dyDescent="0.2">
      <c r="A44" s="66" t="s">
        <v>118</v>
      </c>
      <c r="B44" s="66" t="s">
        <v>119</v>
      </c>
      <c r="C44" t="str">
        <f t="shared" si="0"/>
        <v>Laurier Bataille</v>
      </c>
    </row>
    <row r="45" spans="1:3" x14ac:dyDescent="0.2">
      <c r="A45" s="66" t="s">
        <v>151</v>
      </c>
      <c r="B45" s="66" t="s">
        <v>152</v>
      </c>
      <c r="C45" t="str">
        <f t="shared" si="0"/>
        <v>Rémi Beaulieu</v>
      </c>
    </row>
    <row r="46" spans="1:3" x14ac:dyDescent="0.2">
      <c r="A46" s="66" t="s">
        <v>153</v>
      </c>
      <c r="B46" s="66" t="s">
        <v>154</v>
      </c>
      <c r="C46" t="str">
        <f t="shared" si="0"/>
        <v>Élie Chrétien</v>
      </c>
    </row>
    <row r="47" spans="1:3" x14ac:dyDescent="0.2">
      <c r="A47" s="66" t="s">
        <v>109</v>
      </c>
      <c r="B47" s="66" t="s">
        <v>110</v>
      </c>
      <c r="C47" t="str">
        <f t="shared" si="0"/>
        <v>Léonard Longpré</v>
      </c>
    </row>
    <row r="48" spans="1:3" x14ac:dyDescent="0.2">
      <c r="A48" s="66" t="s">
        <v>193</v>
      </c>
      <c r="B48" s="66" t="s">
        <v>194</v>
      </c>
      <c r="C48" t="str">
        <f t="shared" si="0"/>
        <v>Paul Lasalle</v>
      </c>
    </row>
    <row r="49" spans="1:3" x14ac:dyDescent="0.2">
      <c r="A49" s="66" t="s">
        <v>181</v>
      </c>
      <c r="B49" s="66" t="s">
        <v>182</v>
      </c>
      <c r="C49" t="str">
        <f t="shared" si="0"/>
        <v>Samy Boutiche</v>
      </c>
    </row>
    <row r="50" spans="1:3" x14ac:dyDescent="0.2">
      <c r="A50" s="66" t="s">
        <v>219</v>
      </c>
      <c r="B50" s="66" t="s">
        <v>220</v>
      </c>
      <c r="C50" t="str">
        <f t="shared" si="0"/>
        <v>Cristiano Cavaliere Légaré</v>
      </c>
    </row>
    <row r="51" spans="1:3" x14ac:dyDescent="0.2">
      <c r="A51" s="66" t="s">
        <v>115</v>
      </c>
      <c r="B51" s="66" t="s">
        <v>116</v>
      </c>
      <c r="C51" t="str">
        <f t="shared" si="0"/>
        <v>Daniel Bogusiak</v>
      </c>
    </row>
    <row r="52" spans="1:3" x14ac:dyDescent="0.2">
      <c r="A52" s="66" t="s">
        <v>191</v>
      </c>
      <c r="B52" s="66" t="s">
        <v>192</v>
      </c>
      <c r="C52" t="str">
        <f t="shared" si="0"/>
        <v>Dom Li</v>
      </c>
    </row>
    <row r="53" spans="1:3" x14ac:dyDescent="0.2">
      <c r="A53" s="66" t="s">
        <v>217</v>
      </c>
      <c r="B53" s="66" t="s">
        <v>218</v>
      </c>
      <c r="C53" t="str">
        <f t="shared" si="0"/>
        <v>Emilio Poteau</v>
      </c>
    </row>
    <row r="54" spans="1:3" x14ac:dyDescent="0.2">
      <c r="A54" s="66" t="s">
        <v>197</v>
      </c>
      <c r="B54" s="66" t="s">
        <v>198</v>
      </c>
      <c r="C54" t="str">
        <f t="shared" si="0"/>
        <v>Ricardo Mesa Gamargo</v>
      </c>
    </row>
    <row r="55" spans="1:3" x14ac:dyDescent="0.2">
      <c r="A55" s="66" t="s">
        <v>294</v>
      </c>
      <c r="B55" s="66" t="s">
        <v>295</v>
      </c>
      <c r="C55" t="str">
        <f t="shared" si="0"/>
        <v>Justin Darisse</v>
      </c>
    </row>
    <row r="56" spans="1:3" x14ac:dyDescent="0.2">
      <c r="A56" s="83" t="s">
        <v>332</v>
      </c>
      <c r="B56" s="66" t="s">
        <v>125</v>
      </c>
      <c r="C56" t="str">
        <f t="shared" si="0"/>
        <v>Louis-Olivier Roy</v>
      </c>
    </row>
    <row r="57" spans="1:3" x14ac:dyDescent="0.2">
      <c r="A57" s="83" t="s">
        <v>308</v>
      </c>
      <c r="B57" s="66" t="s">
        <v>309</v>
      </c>
      <c r="C57" t="str">
        <f t="shared" si="0"/>
        <v>Nicolas Gendron</v>
      </c>
    </row>
    <row r="58" spans="1:3" x14ac:dyDescent="0.2">
      <c r="A58" s="66" t="s">
        <v>161</v>
      </c>
      <c r="B58" s="66" t="s">
        <v>125</v>
      </c>
      <c r="C58" t="str">
        <f t="shared" si="0"/>
        <v>Thomas Roy</v>
      </c>
    </row>
    <row r="59" spans="1:3" x14ac:dyDescent="0.2">
      <c r="A59" s="66" t="s">
        <v>337</v>
      </c>
      <c r="B59" s="66" t="s">
        <v>338</v>
      </c>
      <c r="C59" t="str">
        <f t="shared" si="0"/>
        <v>Zachary Lemieux</v>
      </c>
    </row>
    <row r="60" spans="1:3" x14ac:dyDescent="0.2">
      <c r="A60" s="66" t="s">
        <v>366</v>
      </c>
      <c r="B60" s="66" t="s">
        <v>340</v>
      </c>
      <c r="C60" t="str">
        <f t="shared" si="0"/>
        <v>Charles-Étienne Côté</v>
      </c>
    </row>
    <row r="61" spans="1:3" x14ac:dyDescent="0.2">
      <c r="A61" s="66" t="s">
        <v>292</v>
      </c>
      <c r="B61" s="66" t="s">
        <v>293</v>
      </c>
      <c r="C61" t="str">
        <f t="shared" si="0"/>
        <v>François Houx de Ravinel</v>
      </c>
    </row>
    <row r="62" spans="1:3" x14ac:dyDescent="0.2">
      <c r="A62" s="66" t="s">
        <v>333</v>
      </c>
      <c r="B62" s="66" t="s">
        <v>347</v>
      </c>
      <c r="C62" t="str">
        <f t="shared" si="0"/>
        <v>Jacob Kadjevic</v>
      </c>
    </row>
    <row r="63" spans="1:3" x14ac:dyDescent="0.2">
      <c r="A63" s="66" t="s">
        <v>370</v>
      </c>
      <c r="B63" s="66" t="s">
        <v>371</v>
      </c>
      <c r="C63" t="str">
        <f t="shared" si="0"/>
        <v>Kristina Kukoba</v>
      </c>
    </row>
    <row r="64" spans="1:3" x14ac:dyDescent="0.2">
      <c r="A64" s="66" t="s">
        <v>121</v>
      </c>
      <c r="B64" s="66" t="s">
        <v>289</v>
      </c>
      <c r="C64" t="str">
        <f t="shared" si="0"/>
        <v>Vincent Martinet</v>
      </c>
    </row>
    <row r="65" spans="1:3" x14ac:dyDescent="0.2">
      <c r="A65" s="66" t="s">
        <v>359</v>
      </c>
      <c r="B65" s="66" t="s">
        <v>360</v>
      </c>
      <c r="C65" t="str">
        <f t="shared" ref="C65:C128" si="1">_xlfn.TEXTJOIN(" ",TRUE,A65,B65)</f>
        <v>Émilie Lavigueur</v>
      </c>
    </row>
    <row r="66" spans="1:3" x14ac:dyDescent="0.2">
      <c r="A66" s="66" t="s">
        <v>155</v>
      </c>
      <c r="B66" s="66" t="s">
        <v>352</v>
      </c>
      <c r="C66" t="str">
        <f t="shared" si="1"/>
        <v>Étienne Janson</v>
      </c>
    </row>
    <row r="67" spans="1:3" x14ac:dyDescent="0.2">
      <c r="A67" s="66" t="s">
        <v>364</v>
      </c>
      <c r="B67" s="66" t="s">
        <v>365</v>
      </c>
      <c r="C67" t="str">
        <f t="shared" si="1"/>
        <v>Jonathan Islamaj</v>
      </c>
    </row>
    <row r="68" spans="1:3" x14ac:dyDescent="0.2">
      <c r="A68" s="66" t="s">
        <v>213</v>
      </c>
      <c r="B68" s="66" t="s">
        <v>323</v>
      </c>
      <c r="C68" t="str">
        <f t="shared" si="1"/>
        <v>Nathan Brunelle</v>
      </c>
    </row>
    <row r="69" spans="1:3" x14ac:dyDescent="0.2">
      <c r="A69" s="66" t="s">
        <v>314</v>
      </c>
      <c r="B69" s="66" t="s">
        <v>315</v>
      </c>
      <c r="C69" t="str">
        <f t="shared" si="1"/>
        <v>Yaromir Noël</v>
      </c>
    </row>
    <row r="70" spans="1:3" x14ac:dyDescent="0.2">
      <c r="A70" s="66" t="s">
        <v>321</v>
      </c>
      <c r="B70" s="66" t="s">
        <v>322</v>
      </c>
      <c r="C70" t="str">
        <f t="shared" si="1"/>
        <v>Aline Acheraiou</v>
      </c>
    </row>
    <row r="71" spans="1:3" x14ac:dyDescent="0.2">
      <c r="A71" s="66" t="s">
        <v>310</v>
      </c>
      <c r="B71" s="66" t="s">
        <v>20</v>
      </c>
      <c r="C71" t="str">
        <f t="shared" si="1"/>
        <v>Eikki -</v>
      </c>
    </row>
    <row r="72" spans="1:3" x14ac:dyDescent="0.2">
      <c r="A72" s="66" t="s">
        <v>372</v>
      </c>
      <c r="B72" s="66" t="s">
        <v>373</v>
      </c>
      <c r="C72" t="str">
        <f t="shared" si="1"/>
        <v>Oskar Gelman</v>
      </c>
    </row>
    <row r="73" spans="1:3" x14ac:dyDescent="0.2">
      <c r="A73" s="66" t="s">
        <v>305</v>
      </c>
      <c r="B73" s="66" t="s">
        <v>306</v>
      </c>
      <c r="C73" t="str">
        <f t="shared" si="1"/>
        <v>Peter Gantt</v>
      </c>
    </row>
    <row r="74" spans="1:3" x14ac:dyDescent="0.2">
      <c r="A74" s="66" t="s">
        <v>159</v>
      </c>
      <c r="B74" s="66" t="s">
        <v>358</v>
      </c>
      <c r="C74" t="str">
        <f t="shared" si="1"/>
        <v>Philippe Kahwati</v>
      </c>
    </row>
    <row r="75" spans="1:3" x14ac:dyDescent="0.2">
      <c r="A75" s="66" t="s">
        <v>367</v>
      </c>
      <c r="B75" s="66"/>
      <c r="C75" t="str">
        <f t="shared" si="1"/>
        <v>Romane</v>
      </c>
    </row>
    <row r="76" spans="1:3" x14ac:dyDescent="0.2">
      <c r="A76" s="66" t="s">
        <v>311</v>
      </c>
      <c r="B76" s="66" t="s">
        <v>312</v>
      </c>
      <c r="C76" t="str">
        <f t="shared" si="1"/>
        <v>Laura Huard</v>
      </c>
    </row>
    <row r="77" spans="1:3" x14ac:dyDescent="0.2">
      <c r="A77" s="66" t="s">
        <v>335</v>
      </c>
      <c r="B77" s="66" t="s">
        <v>336</v>
      </c>
      <c r="C77" t="str">
        <f t="shared" si="1"/>
        <v>Manuel Décoste</v>
      </c>
    </row>
    <row r="78" spans="1:3" x14ac:dyDescent="0.2">
      <c r="A78" s="66" t="s">
        <v>326</v>
      </c>
      <c r="B78" s="66" t="s">
        <v>327</v>
      </c>
      <c r="C78" t="str">
        <f t="shared" si="1"/>
        <v>Mathieu Lyonnais</v>
      </c>
    </row>
    <row r="79" spans="1:3" x14ac:dyDescent="0.2">
      <c r="A79" s="66" t="s">
        <v>345</v>
      </c>
      <c r="B79" s="66" t="s">
        <v>346</v>
      </c>
      <c r="C79" t="str">
        <f t="shared" si="1"/>
        <v>Xavier Siveton</v>
      </c>
    </row>
    <row r="80" spans="1:3" x14ac:dyDescent="0.2">
      <c r="A80" s="66" t="s">
        <v>209</v>
      </c>
      <c r="B80" s="66"/>
      <c r="C80" t="str">
        <f t="shared" si="1"/>
        <v>Victor</v>
      </c>
    </row>
    <row r="81" spans="1:3" x14ac:dyDescent="0.2">
      <c r="A81" s="66" t="s">
        <v>155</v>
      </c>
      <c r="B81" s="66" t="s">
        <v>343</v>
      </c>
      <c r="C81" t="str">
        <f t="shared" si="1"/>
        <v>Étienne Cadieux</v>
      </c>
    </row>
    <row r="82" spans="1:3" x14ac:dyDescent="0.2">
      <c r="A82" s="66" t="s">
        <v>328</v>
      </c>
      <c r="B82" s="66" t="s">
        <v>329</v>
      </c>
      <c r="C82" t="str">
        <f t="shared" si="1"/>
        <v>Fabricio Timm Stabile</v>
      </c>
    </row>
    <row r="83" spans="1:3" x14ac:dyDescent="0.2">
      <c r="A83" s="66" t="s">
        <v>355</v>
      </c>
      <c r="B83" s="66" t="s">
        <v>356</v>
      </c>
      <c r="C83" t="str">
        <f t="shared" si="1"/>
        <v>Junteng Zhang</v>
      </c>
    </row>
    <row r="84" spans="1:3" x14ac:dyDescent="0.2">
      <c r="A84" s="66" t="s">
        <v>296</v>
      </c>
      <c r="B84" s="66" t="s">
        <v>297</v>
      </c>
      <c r="C84" t="str">
        <f t="shared" si="1"/>
        <v>Sophie Tahan</v>
      </c>
    </row>
    <row r="85" spans="1:3" x14ac:dyDescent="0.2">
      <c r="A85" s="66" t="s">
        <v>185</v>
      </c>
      <c r="B85" s="66" t="s">
        <v>330</v>
      </c>
      <c r="C85" t="str">
        <f t="shared" si="1"/>
        <v>Alec Lebouthillier</v>
      </c>
    </row>
    <row r="86" spans="1:3" x14ac:dyDescent="0.2">
      <c r="A86" s="66" t="s">
        <v>344</v>
      </c>
      <c r="B86" s="66"/>
      <c r="C86" t="str">
        <f t="shared" si="1"/>
        <v>Diego</v>
      </c>
    </row>
    <row r="87" spans="1:3" x14ac:dyDescent="0.2">
      <c r="A87" s="66" t="s">
        <v>341</v>
      </c>
      <c r="B87" s="66" t="s">
        <v>342</v>
      </c>
      <c r="C87" t="str">
        <f t="shared" si="1"/>
        <v>Jeanne Desbiens</v>
      </c>
    </row>
    <row r="88" spans="1:3" x14ac:dyDescent="0.2">
      <c r="A88" s="66" t="s">
        <v>209</v>
      </c>
      <c r="B88" s="66" t="s">
        <v>285</v>
      </c>
      <c r="C88" t="str">
        <f t="shared" si="1"/>
        <v>Victor Eusanio Champoux</v>
      </c>
    </row>
    <row r="89" spans="1:3" x14ac:dyDescent="0.2">
      <c r="A89" s="66" t="s">
        <v>121</v>
      </c>
      <c r="B89" s="66" t="s">
        <v>357</v>
      </c>
      <c r="C89" t="str">
        <f t="shared" si="1"/>
        <v>Vincent Choquette</v>
      </c>
    </row>
    <row r="90" spans="1:3" x14ac:dyDescent="0.2">
      <c r="A90" s="66" t="s">
        <v>299</v>
      </c>
      <c r="B90" s="66" t="s">
        <v>300</v>
      </c>
      <c r="C90" t="str">
        <f t="shared" si="1"/>
        <v>Grégoire Jobin</v>
      </c>
    </row>
    <row r="91" spans="1:3" x14ac:dyDescent="0.2">
      <c r="A91" s="66" t="s">
        <v>319</v>
      </c>
      <c r="B91" s="66" t="s">
        <v>320</v>
      </c>
      <c r="C91" t="str">
        <f t="shared" si="1"/>
        <v>Louis-Thomas Giguère</v>
      </c>
    </row>
    <row r="92" spans="1:3" x14ac:dyDescent="0.2">
      <c r="A92" s="66" t="s">
        <v>353</v>
      </c>
      <c r="B92" s="66" t="s">
        <v>354</v>
      </c>
      <c r="C92" t="str">
        <f t="shared" si="1"/>
        <v>Odile Durocher</v>
      </c>
    </row>
    <row r="93" spans="1:3" x14ac:dyDescent="0.2">
      <c r="A93" s="66" t="s">
        <v>136</v>
      </c>
      <c r="B93" s="66" t="s">
        <v>324</v>
      </c>
      <c r="C93" t="str">
        <f t="shared" si="1"/>
        <v>Arthur Leblanc</v>
      </c>
    </row>
    <row r="94" spans="1:3" x14ac:dyDescent="0.2">
      <c r="A94" s="66" t="s">
        <v>302</v>
      </c>
      <c r="B94" s="66" t="s">
        <v>303</v>
      </c>
      <c r="C94" t="str">
        <f t="shared" si="1"/>
        <v>Constance Labarre</v>
      </c>
    </row>
    <row r="95" spans="1:3" x14ac:dyDescent="0.2">
      <c r="A95" s="66" t="s">
        <v>115</v>
      </c>
      <c r="B95" s="66" t="s">
        <v>304</v>
      </c>
      <c r="C95" t="str">
        <f t="shared" si="1"/>
        <v>Daniel Prowt</v>
      </c>
    </row>
    <row r="96" spans="1:3" x14ac:dyDescent="0.2">
      <c r="A96" s="66" t="s">
        <v>339</v>
      </c>
      <c r="B96" s="66" t="s">
        <v>340</v>
      </c>
      <c r="C96" t="str">
        <f t="shared" si="1"/>
        <v>Édouard Côté</v>
      </c>
    </row>
    <row r="97" spans="1:3" x14ac:dyDescent="0.2">
      <c r="A97" s="66" t="s">
        <v>139</v>
      </c>
      <c r="B97" s="66" t="s">
        <v>325</v>
      </c>
      <c r="C97" t="str">
        <f t="shared" si="1"/>
        <v>Gabriel Desrosiers</v>
      </c>
    </row>
    <row r="98" spans="1:3" x14ac:dyDescent="0.2">
      <c r="A98" s="66" t="s">
        <v>333</v>
      </c>
      <c r="B98" s="66" t="s">
        <v>334</v>
      </c>
      <c r="C98" t="str">
        <f t="shared" si="1"/>
        <v>Jacob Dubois-Gauthier</v>
      </c>
    </row>
    <row r="99" spans="1:3" x14ac:dyDescent="0.2">
      <c r="A99" s="66" t="s">
        <v>282</v>
      </c>
      <c r="B99" s="66" t="s">
        <v>283</v>
      </c>
      <c r="C99" t="str">
        <f t="shared" si="1"/>
        <v>Mathias Finzi</v>
      </c>
    </row>
    <row r="100" spans="1:3" x14ac:dyDescent="0.2">
      <c r="A100" s="66" t="s">
        <v>348</v>
      </c>
      <c r="B100" s="66" t="s">
        <v>349</v>
      </c>
      <c r="C100" t="str">
        <f t="shared" si="1"/>
        <v>Chuhan Chen</v>
      </c>
    </row>
    <row r="101" spans="1:3" x14ac:dyDescent="0.2">
      <c r="A101" s="66" t="s">
        <v>139</v>
      </c>
      <c r="B101" s="66" t="s">
        <v>287</v>
      </c>
      <c r="C101" t="str">
        <f t="shared" si="1"/>
        <v>Gabriel Bolduc</v>
      </c>
    </row>
    <row r="102" spans="1:3" x14ac:dyDescent="0.2">
      <c r="A102" s="66" t="s">
        <v>350</v>
      </c>
      <c r="B102" s="66" t="s">
        <v>351</v>
      </c>
      <c r="C102" t="str">
        <f t="shared" si="1"/>
        <v>Maël Leudière</v>
      </c>
    </row>
    <row r="103" spans="1:3" x14ac:dyDescent="0.2">
      <c r="A103" s="66" t="s">
        <v>361</v>
      </c>
      <c r="B103" s="66" t="s">
        <v>362</v>
      </c>
      <c r="C103" t="str">
        <f t="shared" si="1"/>
        <v>Corentin Gauron</v>
      </c>
    </row>
    <row r="104" spans="1:3" x14ac:dyDescent="0.2">
      <c r="A104" s="66" t="s">
        <v>153</v>
      </c>
      <c r="B104" s="66" t="s">
        <v>363</v>
      </c>
      <c r="C104" t="str">
        <f t="shared" si="1"/>
        <v>Élie Brouillette</v>
      </c>
    </row>
    <row r="105" spans="1:3" x14ac:dyDescent="0.2">
      <c r="A105" s="66" t="s">
        <v>316</v>
      </c>
      <c r="B105" s="66" t="s">
        <v>317</v>
      </c>
      <c r="C105" t="str">
        <f t="shared" si="1"/>
        <v>Isaac Fontaine</v>
      </c>
    </row>
    <row r="106" spans="1:3" x14ac:dyDescent="0.2">
      <c r="A106" s="66" t="s">
        <v>368</v>
      </c>
      <c r="B106" s="66" t="s">
        <v>369</v>
      </c>
      <c r="C106" t="str">
        <f t="shared" si="1"/>
        <v>Maéva Gagnon-Lévesque</v>
      </c>
    </row>
    <row r="107" spans="1:3" x14ac:dyDescent="0.2">
      <c r="A107" s="66" t="s">
        <v>448</v>
      </c>
      <c r="B107" s="66" t="s">
        <v>449</v>
      </c>
      <c r="C107" t="str">
        <f t="shared" si="1"/>
        <v>Emiliano Padilla</v>
      </c>
    </row>
    <row r="108" spans="1:3" x14ac:dyDescent="0.2">
      <c r="A108" s="66" t="s">
        <v>473</v>
      </c>
      <c r="B108" s="66" t="s">
        <v>474</v>
      </c>
      <c r="C108" t="str">
        <f t="shared" si="1"/>
        <v>Isaak Pons</v>
      </c>
    </row>
    <row r="109" spans="1:3" x14ac:dyDescent="0.2">
      <c r="A109" s="66" t="s">
        <v>482</v>
      </c>
      <c r="B109" s="66" t="s">
        <v>483</v>
      </c>
      <c r="C109" t="str">
        <f t="shared" si="1"/>
        <v>Jakub Medraj</v>
      </c>
    </row>
    <row r="110" spans="1:3" x14ac:dyDescent="0.2">
      <c r="A110" s="66" t="s">
        <v>462</v>
      </c>
      <c r="B110" s="66" t="s">
        <v>463</v>
      </c>
      <c r="C110" t="str">
        <f t="shared" si="1"/>
        <v>Louis-Philippe Charbonneau</v>
      </c>
    </row>
    <row r="111" spans="1:3" x14ac:dyDescent="0.2">
      <c r="A111" s="66" t="s">
        <v>485</v>
      </c>
      <c r="B111" s="66" t="s">
        <v>156</v>
      </c>
      <c r="C111" t="str">
        <f t="shared" si="1"/>
        <v>Camille Nguyen</v>
      </c>
    </row>
    <row r="112" spans="1:3" x14ac:dyDescent="0.2">
      <c r="A112" s="66" t="s">
        <v>137</v>
      </c>
      <c r="B112" s="66" t="s">
        <v>442</v>
      </c>
      <c r="C112" t="str">
        <f t="shared" si="1"/>
        <v>Julien Gagné-Vallée</v>
      </c>
    </row>
    <row r="113" spans="1:3" x14ac:dyDescent="0.2">
      <c r="A113" s="66" t="s">
        <v>157</v>
      </c>
      <c r="B113" s="66" t="s">
        <v>466</v>
      </c>
      <c r="C113" t="str">
        <f t="shared" si="1"/>
        <v>Raphaël Beaudoin</v>
      </c>
    </row>
    <row r="114" spans="1:3" x14ac:dyDescent="0.2">
      <c r="A114" s="66" t="s">
        <v>209</v>
      </c>
      <c r="B114" s="66" t="s">
        <v>490</v>
      </c>
      <c r="C114" t="str">
        <f t="shared" si="1"/>
        <v>Victor Cossette</v>
      </c>
    </row>
    <row r="115" spans="1:3" x14ac:dyDescent="0.2">
      <c r="A115" s="66" t="s">
        <v>486</v>
      </c>
      <c r="B115" s="66" t="s">
        <v>487</v>
      </c>
      <c r="C115" t="str">
        <f t="shared" si="1"/>
        <v>Charles-Hugo Tessier</v>
      </c>
    </row>
    <row r="116" spans="1:3" x14ac:dyDescent="0.2">
      <c r="A116" s="66" t="s">
        <v>339</v>
      </c>
      <c r="B116" s="66" t="s">
        <v>338</v>
      </c>
      <c r="C116" t="str">
        <f t="shared" si="1"/>
        <v>Édouard Lemieux</v>
      </c>
    </row>
    <row r="117" spans="1:3" x14ac:dyDescent="0.2">
      <c r="A117" s="66" t="s">
        <v>508</v>
      </c>
      <c r="B117" s="66" t="s">
        <v>509</v>
      </c>
      <c r="C117" t="str">
        <f t="shared" si="1"/>
        <v>Massila Mehenni</v>
      </c>
    </row>
    <row r="118" spans="1:3" x14ac:dyDescent="0.2">
      <c r="A118" s="66" t="s">
        <v>467</v>
      </c>
      <c r="B118" s="66" t="s">
        <v>468</v>
      </c>
      <c r="C118" t="str">
        <f t="shared" si="1"/>
        <v>Mathilde Gélineau</v>
      </c>
    </row>
    <row r="119" spans="1:3" x14ac:dyDescent="0.2">
      <c r="A119" s="66" t="s">
        <v>458</v>
      </c>
      <c r="B119" s="66" t="s">
        <v>459</v>
      </c>
      <c r="C119" t="str">
        <f t="shared" si="1"/>
        <v>Charlotte Abran</v>
      </c>
    </row>
    <row r="120" spans="1:3" x14ac:dyDescent="0.2">
      <c r="A120" s="66" t="s">
        <v>153</v>
      </c>
      <c r="B120" s="66" t="s">
        <v>440</v>
      </c>
      <c r="C120" t="str">
        <f t="shared" si="1"/>
        <v>Élie Serbanescu</v>
      </c>
    </row>
    <row r="121" spans="1:3" x14ac:dyDescent="0.2">
      <c r="A121" s="66" t="s">
        <v>147</v>
      </c>
      <c r="B121" s="66" t="s">
        <v>459</v>
      </c>
      <c r="C121" t="str">
        <f t="shared" si="1"/>
        <v>Emma Abran</v>
      </c>
    </row>
    <row r="122" spans="1:3" x14ac:dyDescent="0.2">
      <c r="A122" s="66" t="s">
        <v>139</v>
      </c>
      <c r="B122" s="66" t="s">
        <v>481</v>
      </c>
      <c r="C122" t="str">
        <f t="shared" si="1"/>
        <v>Gabriel Lafrance</v>
      </c>
    </row>
    <row r="123" spans="1:3" x14ac:dyDescent="0.2">
      <c r="A123" s="66" t="s">
        <v>209</v>
      </c>
      <c r="B123" s="66" t="s">
        <v>494</v>
      </c>
      <c r="C123" t="str">
        <f t="shared" si="1"/>
        <v>Victor Lespérance-Lemieux</v>
      </c>
    </row>
    <row r="124" spans="1:3" x14ac:dyDescent="0.2">
      <c r="A124" s="66" t="s">
        <v>488</v>
      </c>
      <c r="B124" s="66" t="s">
        <v>489</v>
      </c>
      <c r="C124" t="str">
        <f t="shared" si="1"/>
        <v>Elodie Quirion</v>
      </c>
    </row>
    <row r="125" spans="1:3" x14ac:dyDescent="0.2">
      <c r="A125" s="66" t="s">
        <v>495</v>
      </c>
      <c r="B125" s="66" t="s">
        <v>496</v>
      </c>
      <c r="C125" t="str">
        <f t="shared" si="1"/>
        <v>Emilie Sabbagh</v>
      </c>
    </row>
    <row r="126" spans="1:3" x14ac:dyDescent="0.2">
      <c r="A126" s="66" t="s">
        <v>437</v>
      </c>
      <c r="B126" s="66" t="s">
        <v>125</v>
      </c>
      <c r="C126" t="str">
        <f t="shared" si="1"/>
        <v>Madeleine Roy</v>
      </c>
    </row>
    <row r="127" spans="1:3" x14ac:dyDescent="0.2">
      <c r="A127" s="66" t="s">
        <v>501</v>
      </c>
      <c r="B127" s="66" t="s">
        <v>125</v>
      </c>
      <c r="C127" t="str">
        <f t="shared" si="1"/>
        <v>Marguerite Roy</v>
      </c>
    </row>
    <row r="128" spans="1:3" x14ac:dyDescent="0.2">
      <c r="A128" s="66" t="s">
        <v>510</v>
      </c>
      <c r="B128" s="66" t="s">
        <v>511</v>
      </c>
      <c r="C128" t="str">
        <f t="shared" si="1"/>
        <v>Sasha Brien-Lacroz</v>
      </c>
    </row>
    <row r="129" spans="1:3" x14ac:dyDescent="0.2">
      <c r="A129" s="66" t="s">
        <v>166</v>
      </c>
      <c r="B129" s="66" t="s">
        <v>439</v>
      </c>
      <c r="C129" t="str">
        <f t="shared" ref="C129:C192" si="2">_xlfn.TEXTJOIN(" ",TRUE,A129,B129)</f>
        <v>Alexandre De Paola</v>
      </c>
    </row>
    <row r="130" spans="1:3" x14ac:dyDescent="0.2">
      <c r="A130" s="66" t="s">
        <v>469</v>
      </c>
      <c r="B130" s="66" t="s">
        <v>470</v>
      </c>
      <c r="C130" t="str">
        <f t="shared" si="2"/>
        <v>Hélène Rioux</v>
      </c>
    </row>
    <row r="131" spans="1:3" x14ac:dyDescent="0.2">
      <c r="A131" s="66" t="s">
        <v>479</v>
      </c>
      <c r="B131" s="66" t="s">
        <v>480</v>
      </c>
      <c r="C131" t="str">
        <f t="shared" si="2"/>
        <v>Jérémie Labrecque</v>
      </c>
    </row>
    <row r="132" spans="1:3" x14ac:dyDescent="0.2">
      <c r="A132" s="66" t="s">
        <v>475</v>
      </c>
      <c r="B132" s="66" t="s">
        <v>484</v>
      </c>
      <c r="C132" t="str">
        <f t="shared" si="2"/>
        <v>Louis Godin</v>
      </c>
    </row>
    <row r="133" spans="1:3" x14ac:dyDescent="0.2">
      <c r="A133" s="66" t="s">
        <v>465</v>
      </c>
      <c r="B133" s="66"/>
      <c r="C133" t="str">
        <f t="shared" si="2"/>
        <v>Élise</v>
      </c>
    </row>
    <row r="134" spans="1:3" x14ac:dyDescent="0.2">
      <c r="A134" s="66" t="s">
        <v>504</v>
      </c>
      <c r="B134" s="66" t="s">
        <v>505</v>
      </c>
      <c r="C134" t="str">
        <f t="shared" si="2"/>
        <v>Élodie Blais</v>
      </c>
    </row>
    <row r="135" spans="1:3" x14ac:dyDescent="0.2">
      <c r="A135" s="66" t="s">
        <v>445</v>
      </c>
      <c r="B135" s="66" t="s">
        <v>446</v>
      </c>
      <c r="C135" t="str">
        <f t="shared" si="2"/>
        <v>Jérôme Després</v>
      </c>
    </row>
    <row r="136" spans="1:3" x14ac:dyDescent="0.2">
      <c r="A136" s="66" t="s">
        <v>464</v>
      </c>
      <c r="B136" s="66" t="s">
        <v>378</v>
      </c>
      <c r="C136" t="str">
        <f t="shared" si="2"/>
        <v>Marie-Florence Savard</v>
      </c>
    </row>
    <row r="137" spans="1:3" x14ac:dyDescent="0.2">
      <c r="A137" s="66" t="s">
        <v>166</v>
      </c>
      <c r="B137" s="66" t="s">
        <v>325</v>
      </c>
      <c r="C137" t="str">
        <f t="shared" si="2"/>
        <v>Alexandre Desrosiers</v>
      </c>
    </row>
    <row r="138" spans="1:3" x14ac:dyDescent="0.2">
      <c r="A138" s="66" t="s">
        <v>166</v>
      </c>
      <c r="B138" s="66" t="s">
        <v>491</v>
      </c>
      <c r="C138" t="str">
        <f t="shared" si="2"/>
        <v>Alexandre Patenaude</v>
      </c>
    </row>
    <row r="139" spans="1:3" x14ac:dyDescent="0.2">
      <c r="A139" s="66" t="s">
        <v>451</v>
      </c>
      <c r="B139" s="66" t="s">
        <v>452</v>
      </c>
      <c r="C139" t="str">
        <f t="shared" si="2"/>
        <v>Karim Moore</v>
      </c>
    </row>
    <row r="140" spans="1:3" x14ac:dyDescent="0.2">
      <c r="A140" s="66" t="s">
        <v>460</v>
      </c>
      <c r="B140" s="66" t="s">
        <v>461</v>
      </c>
      <c r="C140" t="str">
        <f t="shared" si="2"/>
        <v>Maxime Foisy</v>
      </c>
    </row>
    <row r="141" spans="1:3" x14ac:dyDescent="0.2">
      <c r="A141" s="66" t="s">
        <v>506</v>
      </c>
      <c r="B141" s="66" t="s">
        <v>507</v>
      </c>
      <c r="C141" t="str">
        <f t="shared" si="2"/>
        <v>Erwan Simard</v>
      </c>
    </row>
    <row r="142" spans="1:3" x14ac:dyDescent="0.2">
      <c r="A142" s="66" t="s">
        <v>492</v>
      </c>
      <c r="B142" s="66" t="s">
        <v>493</v>
      </c>
      <c r="C142" t="str">
        <f t="shared" si="2"/>
        <v>Francois-Xavier Cournoyer</v>
      </c>
    </row>
    <row r="143" spans="1:3" x14ac:dyDescent="0.2">
      <c r="A143" s="66" t="s">
        <v>434</v>
      </c>
      <c r="B143" s="66" t="s">
        <v>435</v>
      </c>
      <c r="C143" t="str">
        <f t="shared" si="2"/>
        <v>Hubert Lebeau</v>
      </c>
    </row>
    <row r="144" spans="1:3" x14ac:dyDescent="0.2">
      <c r="A144" s="66" t="s">
        <v>497</v>
      </c>
      <c r="B144" s="66" t="s">
        <v>498</v>
      </c>
      <c r="C144" t="str">
        <f t="shared" si="2"/>
        <v>Noah Lalancette</v>
      </c>
    </row>
    <row r="145" spans="1:3" x14ac:dyDescent="0.2">
      <c r="A145" s="83" t="s">
        <v>502</v>
      </c>
      <c r="B145" s="66" t="s">
        <v>503</v>
      </c>
      <c r="C145" t="str">
        <f t="shared" si="2"/>
        <v>Noelito Fadil Kuete Tiwa</v>
      </c>
    </row>
    <row r="146" spans="1:3" x14ac:dyDescent="0.2">
      <c r="A146" s="66" t="s">
        <v>450</v>
      </c>
      <c r="B146" s="66" t="s">
        <v>148</v>
      </c>
      <c r="C146" t="str">
        <f t="shared" si="2"/>
        <v>Arianne Brunet</v>
      </c>
    </row>
    <row r="147" spans="1:3" x14ac:dyDescent="0.2">
      <c r="A147" s="66" t="s">
        <v>164</v>
      </c>
      <c r="B147" s="66" t="s">
        <v>453</v>
      </c>
      <c r="C147" t="str">
        <f t="shared" si="2"/>
        <v>Félix Bouthillette</v>
      </c>
    </row>
    <row r="148" spans="1:3" x14ac:dyDescent="0.2">
      <c r="A148" s="66" t="s">
        <v>477</v>
      </c>
      <c r="B148" s="66" t="s">
        <v>478</v>
      </c>
      <c r="C148" t="str">
        <f t="shared" si="2"/>
        <v>Joshua Martin</v>
      </c>
    </row>
    <row r="149" spans="1:3" x14ac:dyDescent="0.2">
      <c r="A149" s="66" t="s">
        <v>499</v>
      </c>
      <c r="B149" s="66" t="s">
        <v>500</v>
      </c>
      <c r="C149" t="str">
        <f t="shared" si="2"/>
        <v>Justine Seguin</v>
      </c>
    </row>
    <row r="150" spans="1:3" x14ac:dyDescent="0.2">
      <c r="A150" s="66" t="s">
        <v>454</v>
      </c>
      <c r="B150" s="66" t="s">
        <v>455</v>
      </c>
      <c r="C150" t="str">
        <f t="shared" si="2"/>
        <v>Dinh-Luc Tran</v>
      </c>
    </row>
    <row r="151" spans="1:3" x14ac:dyDescent="0.2">
      <c r="A151" s="66" t="s">
        <v>471</v>
      </c>
      <c r="B151" s="66" t="s">
        <v>472</v>
      </c>
      <c r="C151" t="str">
        <f t="shared" si="2"/>
        <v>Gabriel-Djibril Sow</v>
      </c>
    </row>
    <row r="152" spans="1:3" x14ac:dyDescent="0.2">
      <c r="A152" s="66" t="s">
        <v>475</v>
      </c>
      <c r="B152" s="66" t="s">
        <v>476</v>
      </c>
      <c r="C152" t="str">
        <f t="shared" si="2"/>
        <v>Louis Séguin</v>
      </c>
    </row>
    <row r="153" spans="1:3" x14ac:dyDescent="0.2">
      <c r="A153" s="66" t="s">
        <v>456</v>
      </c>
      <c r="B153" s="66" t="s">
        <v>457</v>
      </c>
      <c r="C153" t="str">
        <f t="shared" si="2"/>
        <v>Thierry Francis</v>
      </c>
    </row>
    <row r="154" spans="1:3" x14ac:dyDescent="0.2">
      <c r="A154" s="66" t="s">
        <v>133</v>
      </c>
      <c r="B154" s="66" t="s">
        <v>595</v>
      </c>
      <c r="C154" t="str">
        <f t="shared" si="2"/>
        <v>Antoine Beauregard</v>
      </c>
    </row>
    <row r="155" spans="1:3" x14ac:dyDescent="0.2">
      <c r="A155" s="66" t="s">
        <v>627</v>
      </c>
      <c r="B155" s="66" t="s">
        <v>628</v>
      </c>
      <c r="C155" t="str">
        <f t="shared" si="2"/>
        <v>Elizabeth Hofstatter</v>
      </c>
    </row>
    <row r="156" spans="1:3" x14ac:dyDescent="0.2">
      <c r="A156" s="66" t="s">
        <v>629</v>
      </c>
      <c r="B156" s="66" t="s">
        <v>630</v>
      </c>
      <c r="C156" t="str">
        <f t="shared" si="2"/>
        <v>Ellie Lacasse</v>
      </c>
    </row>
    <row r="157" spans="1:3" x14ac:dyDescent="0.2">
      <c r="A157" s="66" t="s">
        <v>590</v>
      </c>
      <c r="B157" s="66" t="s">
        <v>591</v>
      </c>
      <c r="C157" t="str">
        <f t="shared" si="2"/>
        <v>Guillaume Barriault</v>
      </c>
    </row>
    <row r="158" spans="1:3" x14ac:dyDescent="0.2">
      <c r="A158" s="66" t="s">
        <v>137</v>
      </c>
      <c r="B158" s="66" t="s">
        <v>583</v>
      </c>
      <c r="C158" t="str">
        <f t="shared" si="2"/>
        <v>Julien Trudel</v>
      </c>
    </row>
    <row r="159" spans="1:3" x14ac:dyDescent="0.2">
      <c r="A159" s="66" t="s">
        <v>610</v>
      </c>
      <c r="B159" s="66" t="s">
        <v>161</v>
      </c>
      <c r="C159" t="str">
        <f t="shared" si="2"/>
        <v>Pierre-Hugues Thomas</v>
      </c>
    </row>
    <row r="160" spans="1:3" x14ac:dyDescent="0.2">
      <c r="A160" s="66" t="s">
        <v>603</v>
      </c>
      <c r="B160" s="66" t="s">
        <v>604</v>
      </c>
      <c r="C160" t="str">
        <f t="shared" si="2"/>
        <v>David-Qi Shang</v>
      </c>
    </row>
    <row r="161" spans="1:3" x14ac:dyDescent="0.2">
      <c r="A161" s="66" t="s">
        <v>588</v>
      </c>
      <c r="B161" s="66" t="s">
        <v>589</v>
      </c>
      <c r="C161" t="str">
        <f t="shared" si="2"/>
        <v>Henri Vallières</v>
      </c>
    </row>
    <row r="162" spans="1:3" x14ac:dyDescent="0.2">
      <c r="A162" s="66" t="s">
        <v>578</v>
      </c>
      <c r="B162" s="66" t="s">
        <v>579</v>
      </c>
      <c r="C162" t="str">
        <f t="shared" si="2"/>
        <v>Jean-Daniel Lamarche</v>
      </c>
    </row>
    <row r="163" spans="1:3" x14ac:dyDescent="0.2">
      <c r="A163" s="66" t="s">
        <v>308</v>
      </c>
      <c r="B163" s="66" t="s">
        <v>596</v>
      </c>
      <c r="C163" t="str">
        <f t="shared" si="2"/>
        <v>Nicolas Duong</v>
      </c>
    </row>
    <row r="164" spans="1:3" x14ac:dyDescent="0.2">
      <c r="A164" s="66" t="s">
        <v>136</v>
      </c>
      <c r="B164" s="66" t="s">
        <v>619</v>
      </c>
      <c r="C164" t="str">
        <f t="shared" si="2"/>
        <v>Arthur Fisette-Joly</v>
      </c>
    </row>
    <row r="165" spans="1:3" x14ac:dyDescent="0.2">
      <c r="A165" s="66" t="s">
        <v>574</v>
      </c>
      <c r="B165" s="66" t="s">
        <v>575</v>
      </c>
      <c r="C165" t="str">
        <f t="shared" si="2"/>
        <v>Kostandin Katro</v>
      </c>
    </row>
    <row r="166" spans="1:3" x14ac:dyDescent="0.2">
      <c r="A166" s="66" t="s">
        <v>620</v>
      </c>
      <c r="B166" s="66" t="s">
        <v>621</v>
      </c>
      <c r="C166" t="str">
        <f t="shared" si="2"/>
        <v>Leensey Emmanuelle Joseph</v>
      </c>
    </row>
    <row r="167" spans="1:3" x14ac:dyDescent="0.2">
      <c r="A167" s="66" t="s">
        <v>599</v>
      </c>
      <c r="B167" s="66" t="s">
        <v>600</v>
      </c>
      <c r="C167" t="str">
        <f t="shared" si="2"/>
        <v>Néïssa Dutreuil</v>
      </c>
    </row>
    <row r="168" spans="1:3" x14ac:dyDescent="0.2">
      <c r="A168" s="66" t="s">
        <v>193</v>
      </c>
      <c r="B168" s="66" t="s">
        <v>611</v>
      </c>
      <c r="C168" t="str">
        <f t="shared" si="2"/>
        <v>Paul Fournier</v>
      </c>
    </row>
    <row r="169" spans="1:3" x14ac:dyDescent="0.2">
      <c r="A169" s="66" t="s">
        <v>136</v>
      </c>
      <c r="B169" s="66" t="s">
        <v>598</v>
      </c>
      <c r="C169" t="str">
        <f t="shared" si="2"/>
        <v>Arthur Lapointe</v>
      </c>
    </row>
    <row r="170" spans="1:3" x14ac:dyDescent="0.2">
      <c r="A170" s="66" t="s">
        <v>458</v>
      </c>
      <c r="B170" s="66" t="s">
        <v>602</v>
      </c>
      <c r="C170" t="str">
        <f t="shared" si="2"/>
        <v>Charlotte Brousseau</v>
      </c>
    </row>
    <row r="171" spans="1:3" x14ac:dyDescent="0.2">
      <c r="A171" s="66" t="s">
        <v>159</v>
      </c>
      <c r="B171" s="66" t="s">
        <v>490</v>
      </c>
      <c r="C171" t="str">
        <f t="shared" si="2"/>
        <v>Philippe Cossette</v>
      </c>
    </row>
    <row r="172" spans="1:3" x14ac:dyDescent="0.2">
      <c r="A172" s="66" t="s">
        <v>151</v>
      </c>
      <c r="B172" s="66" t="s">
        <v>609</v>
      </c>
      <c r="C172" t="str">
        <f t="shared" si="2"/>
        <v>Rémi Beauchamp</v>
      </c>
    </row>
    <row r="173" spans="1:3" x14ac:dyDescent="0.2">
      <c r="A173" s="66" t="s">
        <v>121</v>
      </c>
      <c r="B173" s="66" t="s">
        <v>607</v>
      </c>
      <c r="C173" t="str">
        <f t="shared" si="2"/>
        <v>Vincent Morand</v>
      </c>
    </row>
    <row r="174" spans="1:3" x14ac:dyDescent="0.2">
      <c r="A174" s="66" t="s">
        <v>136</v>
      </c>
      <c r="B174" s="66" t="s">
        <v>581</v>
      </c>
      <c r="C174" t="str">
        <f t="shared" si="2"/>
        <v>Arthur Noel</v>
      </c>
    </row>
    <row r="175" spans="1:3" x14ac:dyDescent="0.2">
      <c r="A175" s="66" t="s">
        <v>147</v>
      </c>
      <c r="B175" s="66" t="s">
        <v>582</v>
      </c>
      <c r="C175" t="str">
        <f t="shared" si="2"/>
        <v>Emma Racine</v>
      </c>
    </row>
    <row r="176" spans="1:3" x14ac:dyDescent="0.2">
      <c r="A176" s="66" t="s">
        <v>169</v>
      </c>
      <c r="B176" s="66" t="s">
        <v>618</v>
      </c>
      <c r="C176" t="str">
        <f t="shared" si="2"/>
        <v>Olivier Saint-Arnaud</v>
      </c>
    </row>
    <row r="177" spans="1:3" x14ac:dyDescent="0.2">
      <c r="A177" s="66" t="s">
        <v>159</v>
      </c>
      <c r="B177" s="66" t="s">
        <v>625</v>
      </c>
      <c r="C177" t="str">
        <f t="shared" si="2"/>
        <v>Philippe Gagné</v>
      </c>
    </row>
    <row r="178" spans="1:3" x14ac:dyDescent="0.2">
      <c r="A178" s="66" t="s">
        <v>157</v>
      </c>
      <c r="B178" s="66" t="s">
        <v>626</v>
      </c>
      <c r="C178" t="str">
        <f t="shared" si="2"/>
        <v>Raphaël Duclos</v>
      </c>
    </row>
    <row r="179" spans="1:3" x14ac:dyDescent="0.2">
      <c r="A179" s="66" t="s">
        <v>166</v>
      </c>
      <c r="B179" s="66" t="s">
        <v>169</v>
      </c>
      <c r="C179" t="str">
        <f t="shared" si="2"/>
        <v>Alexandre Olivier</v>
      </c>
    </row>
    <row r="180" spans="1:3" x14ac:dyDescent="0.2">
      <c r="A180" s="66" t="s">
        <v>164</v>
      </c>
      <c r="B180" s="66" t="s">
        <v>614</v>
      </c>
      <c r="C180" t="str">
        <f t="shared" si="2"/>
        <v>Félix Dubé</v>
      </c>
    </row>
    <row r="181" spans="1:3" x14ac:dyDescent="0.2">
      <c r="A181" s="66" t="s">
        <v>157</v>
      </c>
      <c r="B181" s="66" t="s">
        <v>169</v>
      </c>
      <c r="C181" t="str">
        <f t="shared" si="2"/>
        <v>Raphaël Olivier</v>
      </c>
    </row>
    <row r="182" spans="1:3" x14ac:dyDescent="0.2">
      <c r="A182" s="66" t="s">
        <v>161</v>
      </c>
      <c r="B182" s="66" t="s">
        <v>608</v>
      </c>
      <c r="C182" t="str">
        <f t="shared" si="2"/>
        <v>Thomas Darche</v>
      </c>
    </row>
    <row r="183" spans="1:3" x14ac:dyDescent="0.2">
      <c r="A183" s="66" t="s">
        <v>623</v>
      </c>
      <c r="B183" s="66" t="s">
        <v>624</v>
      </c>
      <c r="C183" t="str">
        <f t="shared" si="2"/>
        <v>Juan Sebastian Rojas</v>
      </c>
    </row>
    <row r="184" spans="1:3" x14ac:dyDescent="0.2">
      <c r="A184" s="66" t="s">
        <v>592</v>
      </c>
      <c r="B184" s="66" t="s">
        <v>593</v>
      </c>
      <c r="C184" t="str">
        <f t="shared" si="2"/>
        <v>Luz Germain-Lumagbas</v>
      </c>
    </row>
    <row r="185" spans="1:3" x14ac:dyDescent="0.2">
      <c r="A185" s="66" t="s">
        <v>605</v>
      </c>
      <c r="B185" s="66" t="s">
        <v>606</v>
      </c>
      <c r="C185" t="str">
        <f t="shared" si="2"/>
        <v>Ollin Flores Qualmon</v>
      </c>
    </row>
    <row r="186" spans="1:3" x14ac:dyDescent="0.2">
      <c r="A186" s="66" t="s">
        <v>209</v>
      </c>
      <c r="B186" s="66" t="s">
        <v>597</v>
      </c>
      <c r="C186" t="str">
        <f t="shared" si="2"/>
        <v>Victor Rochon</v>
      </c>
    </row>
    <row r="187" spans="1:3" x14ac:dyDescent="0.2">
      <c r="A187" s="66" t="s">
        <v>124</v>
      </c>
      <c r="B187" s="66" t="s">
        <v>622</v>
      </c>
      <c r="C187" t="str">
        <f t="shared" si="2"/>
        <v>Albert Caron</v>
      </c>
    </row>
    <row r="188" spans="1:3" x14ac:dyDescent="0.2">
      <c r="A188" s="66" t="s">
        <v>615</v>
      </c>
      <c r="B188" s="66" t="s">
        <v>616</v>
      </c>
      <c r="C188" t="str">
        <f t="shared" si="2"/>
        <v>Éliane Saint-Pierre</v>
      </c>
    </row>
    <row r="189" spans="1:3" x14ac:dyDescent="0.2">
      <c r="A189" s="66" t="s">
        <v>585</v>
      </c>
      <c r="B189" s="66" t="s">
        <v>617</v>
      </c>
      <c r="C189" t="str">
        <f t="shared" si="2"/>
        <v>Jules Boucher</v>
      </c>
    </row>
    <row r="190" spans="1:3" x14ac:dyDescent="0.2">
      <c r="A190" s="66" t="s">
        <v>585</v>
      </c>
      <c r="B190" s="66" t="s">
        <v>586</v>
      </c>
      <c r="C190" t="str">
        <f t="shared" si="2"/>
        <v>Jules Poulin</v>
      </c>
    </row>
    <row r="191" spans="1:3" x14ac:dyDescent="0.2">
      <c r="A191" s="66" t="s">
        <v>601</v>
      </c>
      <c r="B191" s="66" t="s">
        <v>326</v>
      </c>
      <c r="C191" t="str">
        <f t="shared" si="2"/>
        <v>Ludovic Mathieu</v>
      </c>
    </row>
    <row r="192" spans="1:3" x14ac:dyDescent="0.2">
      <c r="A192" s="66" t="s">
        <v>612</v>
      </c>
      <c r="B192" s="66" t="s">
        <v>613</v>
      </c>
      <c r="C192" t="str">
        <f t="shared" si="2"/>
        <v>Maïna Lafortune</v>
      </c>
    </row>
    <row r="193" spans="1:3" x14ac:dyDescent="0.2">
      <c r="A193" s="66" t="s">
        <v>726</v>
      </c>
      <c r="B193" s="66" t="s">
        <v>727</v>
      </c>
      <c r="C193" t="str">
        <f t="shared" ref="C193:C256" si="3">_xlfn.TEXTJOIN(" ",TRUE,A193,B193)</f>
        <v>Elian Sanchez Carballada</v>
      </c>
    </row>
    <row r="194" spans="1:3" x14ac:dyDescent="0.2">
      <c r="A194" s="66" t="s">
        <v>724</v>
      </c>
      <c r="B194" s="66" t="s">
        <v>725</v>
      </c>
      <c r="C194" t="str">
        <f t="shared" si="3"/>
        <v>Elijah Maheux</v>
      </c>
    </row>
    <row r="195" spans="1:3" x14ac:dyDescent="0.2">
      <c r="A195" s="66" t="s">
        <v>497</v>
      </c>
      <c r="B195" s="66" t="s">
        <v>700</v>
      </c>
      <c r="C195" t="str">
        <f t="shared" si="3"/>
        <v>Noah Gaboury</v>
      </c>
    </row>
    <row r="196" spans="1:3" x14ac:dyDescent="0.2">
      <c r="A196" s="66" t="s">
        <v>167</v>
      </c>
      <c r="B196" s="66" t="s">
        <v>716</v>
      </c>
      <c r="C196" t="str">
        <f t="shared" si="3"/>
        <v>Charles Léveillé</v>
      </c>
    </row>
    <row r="197" spans="1:3" x14ac:dyDescent="0.2">
      <c r="A197" s="66" t="s">
        <v>139</v>
      </c>
      <c r="B197" s="66" t="s">
        <v>728</v>
      </c>
      <c r="C197" t="str">
        <f t="shared" si="3"/>
        <v>Gabriel Sully</v>
      </c>
    </row>
    <row r="198" spans="1:3" x14ac:dyDescent="0.2">
      <c r="A198" s="66" t="s">
        <v>731</v>
      </c>
      <c r="B198" s="66" t="s">
        <v>732</v>
      </c>
      <c r="C198" t="str">
        <f t="shared" si="3"/>
        <v>Joannie Normand-Plante</v>
      </c>
    </row>
    <row r="199" spans="1:3" x14ac:dyDescent="0.2">
      <c r="A199" s="66" t="s">
        <v>701</v>
      </c>
      <c r="B199" s="66" t="s">
        <v>702</v>
      </c>
      <c r="C199" t="str">
        <f t="shared" si="3"/>
        <v>Thaddey Simon</v>
      </c>
    </row>
    <row r="200" spans="1:3" x14ac:dyDescent="0.2">
      <c r="A200" s="66" t="s">
        <v>730</v>
      </c>
      <c r="B200" s="66" t="s">
        <v>186</v>
      </c>
      <c r="C200" t="str">
        <f t="shared" si="3"/>
        <v>Elliot Gagnon</v>
      </c>
    </row>
    <row r="201" spans="1:3" x14ac:dyDescent="0.2">
      <c r="A201" s="66" t="s">
        <v>733</v>
      </c>
      <c r="B201" s="66" t="s">
        <v>734</v>
      </c>
      <c r="C201" t="str">
        <f t="shared" si="3"/>
        <v>Héloïse Joubert</v>
      </c>
    </row>
    <row r="202" spans="1:3" x14ac:dyDescent="0.2">
      <c r="A202" s="66" t="s">
        <v>169</v>
      </c>
      <c r="B202" s="66" t="s">
        <v>699</v>
      </c>
      <c r="C202" t="str">
        <f t="shared" si="3"/>
        <v>Olivier Leboeuf</v>
      </c>
    </row>
    <row r="203" spans="1:3" x14ac:dyDescent="0.2">
      <c r="A203" s="66" t="s">
        <v>745</v>
      </c>
      <c r="B203" s="66" t="s">
        <v>216</v>
      </c>
      <c r="C203" t="str">
        <f t="shared" si="3"/>
        <v>Stella Bussières</v>
      </c>
    </row>
    <row r="204" spans="1:3" x14ac:dyDescent="0.2">
      <c r="A204" s="66" t="s">
        <v>714</v>
      </c>
      <c r="B204" s="66" t="s">
        <v>715</v>
      </c>
      <c r="C204" t="str">
        <f t="shared" si="3"/>
        <v>Clancy Pryde</v>
      </c>
    </row>
    <row r="205" spans="1:3" x14ac:dyDescent="0.2">
      <c r="A205" s="66" t="s">
        <v>737</v>
      </c>
      <c r="B205" s="66" t="s">
        <v>738</v>
      </c>
      <c r="C205" t="str">
        <f t="shared" si="3"/>
        <v>David Lozano</v>
      </c>
    </row>
    <row r="206" spans="1:3" x14ac:dyDescent="0.2">
      <c r="A206" s="66" t="s">
        <v>739</v>
      </c>
      <c r="B206" s="66" t="s">
        <v>740</v>
      </c>
      <c r="C206" t="str">
        <f t="shared" si="3"/>
        <v>Ismaël Jlaoui</v>
      </c>
    </row>
    <row r="207" spans="1:3" x14ac:dyDescent="0.2">
      <c r="A207" s="66" t="s">
        <v>722</v>
      </c>
      <c r="B207" s="66" t="s">
        <v>723</v>
      </c>
      <c r="C207" t="str">
        <f t="shared" si="3"/>
        <v>Xipei Huang</v>
      </c>
    </row>
    <row r="208" spans="1:3" x14ac:dyDescent="0.2">
      <c r="A208" s="66" t="s">
        <v>139</v>
      </c>
      <c r="B208" s="66" t="s">
        <v>705</v>
      </c>
      <c r="C208" t="str">
        <f t="shared" si="3"/>
        <v>Gabriel Baticle</v>
      </c>
    </row>
    <row r="209" spans="1:3" x14ac:dyDescent="0.2">
      <c r="A209" s="66" t="s">
        <v>720</v>
      </c>
      <c r="B209" s="66" t="s">
        <v>721</v>
      </c>
      <c r="C209" t="str">
        <f t="shared" si="3"/>
        <v>Lubin Tavares</v>
      </c>
    </row>
    <row r="210" spans="1:3" x14ac:dyDescent="0.2">
      <c r="A210" s="66" t="s">
        <v>735</v>
      </c>
      <c r="B210" s="66" t="s">
        <v>736</v>
      </c>
      <c r="C210" t="str">
        <f t="shared" si="3"/>
        <v>Mélinda Boussaid</v>
      </c>
    </row>
    <row r="211" spans="1:3" x14ac:dyDescent="0.2">
      <c r="A211" s="66" t="s">
        <v>718</v>
      </c>
      <c r="B211" s="66" t="s">
        <v>719</v>
      </c>
      <c r="C211" t="str">
        <f t="shared" si="3"/>
        <v>Paloma D’Hervé</v>
      </c>
    </row>
    <row r="212" spans="1:3" x14ac:dyDescent="0.2">
      <c r="A212" s="66" t="s">
        <v>741</v>
      </c>
      <c r="B212" s="66" t="s">
        <v>742</v>
      </c>
      <c r="C212" t="str">
        <f t="shared" si="3"/>
        <v>Jade Poliquin Allard</v>
      </c>
    </row>
    <row r="213" spans="1:3" x14ac:dyDescent="0.2">
      <c r="A213" s="66" t="s">
        <v>308</v>
      </c>
      <c r="B213" s="66" t="s">
        <v>746</v>
      </c>
      <c r="C213" t="str">
        <f t="shared" si="3"/>
        <v>Nicolas Martel</v>
      </c>
    </row>
    <row r="214" spans="1:3" x14ac:dyDescent="0.2">
      <c r="A214" s="66" t="s">
        <v>193</v>
      </c>
      <c r="B214" s="66" t="s">
        <v>717</v>
      </c>
      <c r="C214" t="str">
        <f t="shared" si="3"/>
        <v>Paul Bartholo</v>
      </c>
    </row>
    <row r="215" spans="1:3" x14ac:dyDescent="0.2">
      <c r="A215" s="66" t="s">
        <v>157</v>
      </c>
      <c r="B215" s="66" t="s">
        <v>698</v>
      </c>
      <c r="C215" t="str">
        <f t="shared" si="3"/>
        <v>Raphaël Lévesque</v>
      </c>
    </row>
    <row r="216" spans="1:3" x14ac:dyDescent="0.2">
      <c r="A216" s="66" t="s">
        <v>467</v>
      </c>
      <c r="B216" s="66" t="s">
        <v>729</v>
      </c>
      <c r="C216" t="str">
        <f t="shared" si="3"/>
        <v>Mathilde Parent</v>
      </c>
    </row>
    <row r="217" spans="1:3" x14ac:dyDescent="0.2">
      <c r="A217" s="66" t="s">
        <v>704</v>
      </c>
      <c r="B217" s="66" t="s">
        <v>119</v>
      </c>
      <c r="C217" t="str">
        <f t="shared" si="3"/>
        <v>Miro Bataille</v>
      </c>
    </row>
    <row r="218" spans="1:3" x14ac:dyDescent="0.2">
      <c r="A218" s="83" t="s">
        <v>193</v>
      </c>
      <c r="B218" s="66" t="s">
        <v>709</v>
      </c>
      <c r="C218" t="str">
        <f t="shared" si="3"/>
        <v>Paul Desrochers</v>
      </c>
    </row>
    <row r="219" spans="1:3" x14ac:dyDescent="0.2">
      <c r="A219" s="66" t="s">
        <v>702</v>
      </c>
      <c r="B219" s="66" t="s">
        <v>463</v>
      </c>
      <c r="C219" t="str">
        <f t="shared" si="3"/>
        <v>Simon Charbonneau</v>
      </c>
    </row>
    <row r="220" spans="1:3" x14ac:dyDescent="0.2">
      <c r="A220" s="66" t="s">
        <v>743</v>
      </c>
      <c r="B220" s="66" t="s">
        <v>744</v>
      </c>
      <c r="C220" t="str">
        <f t="shared" si="3"/>
        <v>Bastien Girard</v>
      </c>
    </row>
    <row r="221" spans="1:3" x14ac:dyDescent="0.2">
      <c r="A221" s="66" t="s">
        <v>710</v>
      </c>
      <c r="B221" s="66" t="s">
        <v>711</v>
      </c>
      <c r="C221" t="str">
        <f t="shared" si="3"/>
        <v>Camila Apraez</v>
      </c>
    </row>
    <row r="222" spans="1:3" x14ac:dyDescent="0.2">
      <c r="A222" s="66" t="s">
        <v>174</v>
      </c>
      <c r="B222" s="66" t="s">
        <v>283</v>
      </c>
      <c r="C222" t="str">
        <f t="shared" si="3"/>
        <v>Clara Finzi</v>
      </c>
    </row>
    <row r="223" spans="1:3" x14ac:dyDescent="0.2">
      <c r="A223" s="66" t="s">
        <v>706</v>
      </c>
      <c r="B223" s="66" t="s">
        <v>707</v>
      </c>
      <c r="C223" t="str">
        <f t="shared" si="3"/>
        <v>Gaël Turgeon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1"/>
  <sheetViews>
    <sheetView zoomScale="75" workbookViewId="0">
      <selection activeCell="M42" sqref="M42"/>
    </sheetView>
  </sheetViews>
  <sheetFormatPr baseColWidth="10" defaultColWidth="9.140625" defaultRowHeight="12.75" x14ac:dyDescent="0.2"/>
  <cols>
    <col min="1" max="1" width="1.7109375" customWidth="1"/>
    <col min="2" max="2" width="16" customWidth="1"/>
    <col min="3" max="4" width="6.7109375" customWidth="1"/>
    <col min="5" max="5" width="16" customWidth="1"/>
    <col min="6" max="6" width="6.7109375" customWidth="1"/>
    <col min="7" max="7" width="16" customWidth="1"/>
    <col min="8" max="8" width="6.7109375" customWidth="1"/>
    <col min="9" max="9" width="16" customWidth="1"/>
    <col min="10" max="10" width="6.7109375" customWidth="1"/>
    <col min="11" max="11" width="6.5703125" customWidth="1"/>
    <col min="12" max="12" width="16" customWidth="1"/>
    <col min="13" max="13" width="6.7109375" customWidth="1"/>
  </cols>
  <sheetData>
    <row r="1" spans="2:13" ht="26.25" x14ac:dyDescent="0.4">
      <c r="B1" s="190" t="s">
        <v>59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spans="2:13" ht="20.25" x14ac:dyDescent="0.3">
      <c r="B3" s="189" t="s">
        <v>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5" spans="2:13" ht="13.5" thickBot="1" x14ac:dyDescent="0.25">
      <c r="G5" s="15" t="s">
        <v>60</v>
      </c>
      <c r="H5" s="15">
        <v>480</v>
      </c>
      <c r="I5" s="16"/>
      <c r="J5" s="16"/>
    </row>
    <row r="6" spans="2:13" x14ac:dyDescent="0.2">
      <c r="G6" s="22"/>
      <c r="H6" s="20"/>
    </row>
    <row r="7" spans="2:13" x14ac:dyDescent="0.2">
      <c r="G7" s="182">
        <v>13</v>
      </c>
      <c r="H7" s="187"/>
    </row>
    <row r="8" spans="2:13" ht="13.5" thickBot="1" x14ac:dyDescent="0.25">
      <c r="B8" s="15" t="s">
        <v>61</v>
      </c>
      <c r="C8" s="15">
        <f>'Horaire 1re'!$E$30</f>
        <v>340</v>
      </c>
      <c r="E8" s="16" t="s">
        <v>62</v>
      </c>
      <c r="F8" s="15">
        <f>'Horaire 1re'!$E$24</f>
        <v>355</v>
      </c>
      <c r="G8" s="179" t="s">
        <v>63</v>
      </c>
      <c r="H8" s="191"/>
      <c r="I8" s="15" t="s">
        <v>64</v>
      </c>
      <c r="J8" s="15">
        <v>290</v>
      </c>
      <c r="L8" s="15" t="s">
        <v>65</v>
      </c>
      <c r="M8" s="151">
        <f>'Horaire 1re'!$E$28</f>
        <v>325</v>
      </c>
    </row>
    <row r="9" spans="2:13" x14ac:dyDescent="0.2">
      <c r="B9" s="30"/>
      <c r="C9" s="20"/>
      <c r="E9" s="21"/>
      <c r="F9" s="153"/>
      <c r="G9" s="179"/>
      <c r="H9" s="191"/>
      <c r="I9" s="30"/>
      <c r="J9" s="20"/>
      <c r="L9" s="22"/>
    </row>
    <row r="10" spans="2:13" x14ac:dyDescent="0.2">
      <c r="C10" s="23"/>
      <c r="E10" s="24"/>
      <c r="F10" s="34"/>
      <c r="G10" s="25"/>
      <c r="H10" s="23"/>
      <c r="J10" s="23"/>
      <c r="L10" s="25"/>
    </row>
    <row r="11" spans="2:13" ht="13.5" thickBot="1" x14ac:dyDescent="0.25">
      <c r="C11" s="23"/>
      <c r="E11" s="24"/>
      <c r="F11" s="34"/>
      <c r="G11" s="33" t="s">
        <v>66</v>
      </c>
      <c r="H11" s="31">
        <v>300</v>
      </c>
      <c r="I11" s="16"/>
      <c r="J11" s="27"/>
      <c r="L11" s="28"/>
    </row>
    <row r="12" spans="2:13" ht="14.25" x14ac:dyDescent="0.2">
      <c r="B12" s="186" t="s">
        <v>67</v>
      </c>
      <c r="C12" s="187"/>
      <c r="E12" s="182">
        <v>21</v>
      </c>
      <c r="F12" s="176"/>
      <c r="I12" s="186">
        <v>19</v>
      </c>
      <c r="J12" s="187"/>
      <c r="L12" s="182" t="s">
        <v>68</v>
      </c>
      <c r="M12" s="183"/>
    </row>
    <row r="13" spans="2:13" ht="13.5" thickBot="1" x14ac:dyDescent="0.25">
      <c r="B13" s="184" t="s">
        <v>69</v>
      </c>
      <c r="C13" s="185"/>
      <c r="E13" s="179" t="s">
        <v>70</v>
      </c>
      <c r="F13" s="188"/>
      <c r="I13" s="184" t="s">
        <v>71</v>
      </c>
      <c r="J13" s="191"/>
      <c r="L13" s="179" t="s">
        <v>72</v>
      </c>
      <c r="M13" s="180"/>
    </row>
    <row r="14" spans="2:13" x14ac:dyDescent="0.2">
      <c r="B14" s="184"/>
      <c r="C14" s="185"/>
      <c r="D14" s="30"/>
      <c r="E14" s="179"/>
      <c r="F14" s="188"/>
      <c r="I14" s="184"/>
      <c r="J14" s="191"/>
      <c r="K14" s="30"/>
      <c r="L14" s="181"/>
      <c r="M14" s="180"/>
    </row>
    <row r="15" spans="2:13" ht="13.5" thickBot="1" x14ac:dyDescent="0.25">
      <c r="C15" s="23"/>
      <c r="E15" s="24"/>
      <c r="F15" s="34"/>
      <c r="G15" s="15" t="s">
        <v>73</v>
      </c>
      <c r="H15" s="15">
        <v>360</v>
      </c>
      <c r="I15" s="16"/>
      <c r="J15" s="27"/>
      <c r="L15" s="28"/>
    </row>
    <row r="16" spans="2:13" x14ac:dyDescent="0.2">
      <c r="C16" s="23"/>
      <c r="E16" s="24"/>
      <c r="F16" s="34"/>
      <c r="G16" s="22"/>
      <c r="H16" s="20"/>
      <c r="J16" s="23"/>
      <c r="L16" s="25"/>
    </row>
    <row r="17" spans="2:13" x14ac:dyDescent="0.2">
      <c r="C17" s="23"/>
      <c r="E17" s="24"/>
      <c r="F17" s="34"/>
      <c r="G17" s="182">
        <v>14</v>
      </c>
      <c r="H17" s="187"/>
      <c r="J17" s="23"/>
      <c r="L17" s="25"/>
    </row>
    <row r="18" spans="2:13" ht="13.5" thickBot="1" x14ac:dyDescent="0.25">
      <c r="B18" s="151" t="s">
        <v>74</v>
      </c>
      <c r="C18" s="31">
        <f>'Horaire 1re'!$G$30</f>
        <v>470</v>
      </c>
      <c r="E18" s="154" t="s">
        <v>75</v>
      </c>
      <c r="F18" s="152">
        <f>'Horaire 1re'!$G$24</f>
        <v>425</v>
      </c>
      <c r="G18" s="179" t="s">
        <v>76</v>
      </c>
      <c r="H18" s="191"/>
      <c r="I18" s="151" t="s">
        <v>77</v>
      </c>
      <c r="J18" s="31">
        <v>320</v>
      </c>
      <c r="L18" s="33" t="s">
        <v>78</v>
      </c>
      <c r="M18" s="151">
        <f>'Horaire 1re'!$G$28</f>
        <v>515</v>
      </c>
    </row>
    <row r="19" spans="2:13" x14ac:dyDescent="0.2">
      <c r="D19" s="25"/>
      <c r="E19" s="34"/>
      <c r="F19" s="34"/>
      <c r="G19" s="179"/>
      <c r="H19" s="191"/>
      <c r="K19" s="23"/>
    </row>
    <row r="20" spans="2:13" x14ac:dyDescent="0.2">
      <c r="D20" s="25"/>
      <c r="E20" s="34"/>
      <c r="F20" s="34"/>
      <c r="G20" s="25"/>
      <c r="H20" s="23"/>
      <c r="K20" s="23"/>
    </row>
    <row r="21" spans="2:13" ht="13.5" thickBot="1" x14ac:dyDescent="0.25">
      <c r="D21" s="25"/>
      <c r="E21" s="34"/>
      <c r="F21" s="34"/>
      <c r="G21" s="33" t="s">
        <v>79</v>
      </c>
      <c r="H21" s="31">
        <v>390</v>
      </c>
      <c r="I21" s="16"/>
      <c r="J21" s="16"/>
      <c r="K21" s="23"/>
    </row>
    <row r="22" spans="2:13" x14ac:dyDescent="0.2">
      <c r="D22" s="25"/>
      <c r="E22" s="34"/>
      <c r="F22" s="34"/>
      <c r="K22" s="23"/>
    </row>
    <row r="23" spans="2:13" x14ac:dyDescent="0.2">
      <c r="D23" s="25"/>
      <c r="E23" s="34"/>
      <c r="F23" s="34"/>
      <c r="K23" s="23"/>
    </row>
    <row r="24" spans="2:13" x14ac:dyDescent="0.2">
      <c r="D24" s="25"/>
      <c r="E24" s="34"/>
      <c r="F24" s="34"/>
      <c r="K24" s="23"/>
    </row>
    <row r="25" spans="2:13" ht="13.5" thickBot="1" x14ac:dyDescent="0.25">
      <c r="D25" s="25"/>
      <c r="E25" s="34"/>
      <c r="F25" s="34"/>
      <c r="G25" s="15" t="s">
        <v>80</v>
      </c>
      <c r="H25" s="15">
        <v>350</v>
      </c>
      <c r="I25" s="16"/>
      <c r="J25" s="16"/>
      <c r="K25" s="23"/>
    </row>
    <row r="26" spans="2:13" x14ac:dyDescent="0.2">
      <c r="D26" s="25"/>
      <c r="E26" s="34"/>
      <c r="F26" s="34"/>
      <c r="G26" s="22"/>
      <c r="H26" s="20"/>
      <c r="K26" s="23"/>
    </row>
    <row r="27" spans="2:13" x14ac:dyDescent="0.2">
      <c r="D27" s="25"/>
      <c r="E27" s="34"/>
      <c r="F27" s="34"/>
      <c r="G27" s="182">
        <v>15</v>
      </c>
      <c r="H27" s="187"/>
      <c r="K27" s="23"/>
    </row>
    <row r="28" spans="2:13" ht="13.5" thickBot="1" x14ac:dyDescent="0.25">
      <c r="B28" s="15" t="s">
        <v>81</v>
      </c>
      <c r="C28" s="15">
        <f>'Horaire 1re'!$E$31</f>
        <v>425</v>
      </c>
      <c r="D28" s="25"/>
      <c r="E28" s="16" t="s">
        <v>82</v>
      </c>
      <c r="F28" s="15">
        <f>'Horaire 1re'!$E$25</f>
        <v>295</v>
      </c>
      <c r="G28" s="179" t="s">
        <v>83</v>
      </c>
      <c r="H28" s="191"/>
      <c r="I28" s="15" t="s">
        <v>84</v>
      </c>
      <c r="J28" s="15">
        <f>'Horaire 1re'!$E$23</f>
        <v>205</v>
      </c>
      <c r="K28" s="23"/>
      <c r="L28" s="15" t="s">
        <v>85</v>
      </c>
      <c r="M28" s="151">
        <f>'Horaire 1re'!$E$29</f>
        <v>465</v>
      </c>
    </row>
    <row r="29" spans="2:13" x14ac:dyDescent="0.2">
      <c r="B29" s="30"/>
      <c r="C29" s="20"/>
      <c r="E29" s="21"/>
      <c r="F29" s="153"/>
      <c r="G29" s="179"/>
      <c r="H29" s="191"/>
      <c r="I29" s="30"/>
      <c r="J29" s="20"/>
      <c r="L29" s="22"/>
    </row>
    <row r="30" spans="2:13" x14ac:dyDescent="0.2">
      <c r="C30" s="23"/>
      <c r="E30" s="24"/>
      <c r="F30" s="34"/>
      <c r="G30" s="25"/>
      <c r="H30" s="23"/>
      <c r="J30" s="23"/>
      <c r="L30" s="25"/>
    </row>
    <row r="31" spans="2:13" ht="13.5" thickBot="1" x14ac:dyDescent="0.25">
      <c r="C31" s="23"/>
      <c r="E31" s="24"/>
      <c r="F31" s="34"/>
      <c r="G31" s="33" t="s">
        <v>86</v>
      </c>
      <c r="H31" s="31">
        <v>420</v>
      </c>
      <c r="I31" s="16"/>
      <c r="J31" s="27"/>
      <c r="L31" s="35"/>
    </row>
    <row r="32" spans="2:13" ht="14.25" x14ac:dyDescent="0.2">
      <c r="B32" s="186" t="s">
        <v>87</v>
      </c>
      <c r="C32" s="187"/>
      <c r="E32" s="182">
        <v>22</v>
      </c>
      <c r="F32" s="176"/>
      <c r="I32" s="186">
        <v>20</v>
      </c>
      <c r="J32" s="187"/>
      <c r="L32" s="182" t="s">
        <v>88</v>
      </c>
      <c r="M32" s="183"/>
    </row>
    <row r="33" spans="2:13" ht="13.5" thickBot="1" x14ac:dyDescent="0.25">
      <c r="B33" s="184" t="s">
        <v>89</v>
      </c>
      <c r="C33" s="185"/>
      <c r="D33" s="36"/>
      <c r="E33" s="179" t="s">
        <v>90</v>
      </c>
      <c r="F33" s="188"/>
      <c r="I33" s="184" t="s">
        <v>91</v>
      </c>
      <c r="J33" s="191"/>
      <c r="K33" s="36"/>
      <c r="L33" s="179" t="s">
        <v>92</v>
      </c>
      <c r="M33" s="180"/>
    </row>
    <row r="34" spans="2:13" x14ac:dyDescent="0.2">
      <c r="B34" s="184"/>
      <c r="C34" s="185"/>
      <c r="E34" s="179"/>
      <c r="F34" s="188"/>
      <c r="I34" s="184"/>
      <c r="J34" s="191"/>
      <c r="L34" s="181"/>
      <c r="M34" s="180"/>
    </row>
    <row r="35" spans="2:13" ht="13.5" thickBot="1" x14ac:dyDescent="0.25">
      <c r="C35" s="23"/>
      <c r="E35" s="24"/>
      <c r="F35" s="34"/>
      <c r="G35" s="15" t="s">
        <v>93</v>
      </c>
      <c r="H35" s="15">
        <v>415</v>
      </c>
      <c r="I35" s="16"/>
      <c r="J35" s="27"/>
      <c r="L35" s="25"/>
    </row>
    <row r="36" spans="2:13" x14ac:dyDescent="0.2">
      <c r="C36" s="23"/>
      <c r="E36" s="24"/>
      <c r="F36" s="34"/>
      <c r="G36" s="22"/>
      <c r="H36" s="20"/>
      <c r="J36" s="23"/>
      <c r="L36" s="25"/>
    </row>
    <row r="37" spans="2:13" x14ac:dyDescent="0.2">
      <c r="C37" s="23"/>
      <c r="E37" s="24"/>
      <c r="F37" s="34"/>
      <c r="G37" s="182">
        <v>16</v>
      </c>
      <c r="H37" s="187"/>
      <c r="J37" s="23"/>
      <c r="L37" s="25"/>
    </row>
    <row r="38" spans="2:13" ht="13.5" thickBot="1" x14ac:dyDescent="0.25">
      <c r="B38" s="151" t="s">
        <v>94</v>
      </c>
      <c r="C38" s="31">
        <f>'Horaire 1re'!$G$31</f>
        <v>260</v>
      </c>
      <c r="E38" s="154" t="s">
        <v>95</v>
      </c>
      <c r="F38" s="152">
        <f>'Horaire 1re'!$G$25</f>
        <v>340</v>
      </c>
      <c r="G38" s="179" t="s">
        <v>96</v>
      </c>
      <c r="H38" s="191"/>
      <c r="I38" s="151" t="s">
        <v>97</v>
      </c>
      <c r="J38" s="31">
        <f>'Horaire 1re'!$G$23</f>
        <v>600</v>
      </c>
      <c r="L38" s="33" t="s">
        <v>98</v>
      </c>
      <c r="M38" s="151">
        <f>'Horaire 1re'!$G$29</f>
        <v>295</v>
      </c>
    </row>
    <row r="39" spans="2:13" x14ac:dyDescent="0.2">
      <c r="G39" s="179"/>
      <c r="H39" s="191"/>
    </row>
    <row r="40" spans="2:13" x14ac:dyDescent="0.2">
      <c r="G40" s="25"/>
      <c r="H40" s="23"/>
    </row>
    <row r="41" spans="2:13" ht="13.5" thickBot="1" x14ac:dyDescent="0.25">
      <c r="G41" s="33" t="s">
        <v>99</v>
      </c>
      <c r="H41" s="31">
        <v>370</v>
      </c>
      <c r="I41" s="16"/>
      <c r="J41" s="16"/>
    </row>
  </sheetData>
  <mergeCells count="26">
    <mergeCell ref="B3:L3"/>
    <mergeCell ref="B1:L1"/>
    <mergeCell ref="G38:H39"/>
    <mergeCell ref="G37:H37"/>
    <mergeCell ref="G28:H29"/>
    <mergeCell ref="G27:H27"/>
    <mergeCell ref="G18:H19"/>
    <mergeCell ref="G8:H9"/>
    <mergeCell ref="G7:H7"/>
    <mergeCell ref="I33:J34"/>
    <mergeCell ref="I32:J32"/>
    <mergeCell ref="I13:J14"/>
    <mergeCell ref="I12:J12"/>
    <mergeCell ref="G17:H17"/>
    <mergeCell ref="L33:M34"/>
    <mergeCell ref="L32:M32"/>
    <mergeCell ref="L13:M14"/>
    <mergeCell ref="L12:M12"/>
    <mergeCell ref="B13:C14"/>
    <mergeCell ref="B33:C34"/>
    <mergeCell ref="B12:C12"/>
    <mergeCell ref="B32:C32"/>
    <mergeCell ref="E12:F12"/>
    <mergeCell ref="E13:F14"/>
    <mergeCell ref="E32:F32"/>
    <mergeCell ref="E33:F3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AQ363"/>
  <sheetViews>
    <sheetView workbookViewId="0">
      <pane xSplit="7" ySplit="3" topLeftCell="H4" activePane="bottomRight" state="frozen"/>
      <selection pane="topRight" activeCell="A2" sqref="A2"/>
      <selection pane="bottomLeft" activeCell="A2" sqref="A2"/>
      <selection pane="bottomRight" activeCell="D6" sqref="D6"/>
    </sheetView>
  </sheetViews>
  <sheetFormatPr baseColWidth="10" defaultColWidth="10.28515625" defaultRowHeight="12.75" x14ac:dyDescent="0.2"/>
  <cols>
    <col min="1" max="1" width="3.85546875" style="65" customWidth="1"/>
    <col min="2" max="2" width="20.42578125" style="66" customWidth="1"/>
    <col min="3" max="3" width="27" style="66" customWidth="1"/>
    <col min="4" max="4" width="37.42578125" style="67" bestFit="1" customWidth="1"/>
    <col min="5" max="5" width="5.7109375" style="68" customWidth="1"/>
    <col min="6" max="6" width="3.5703125" style="69" bestFit="1" customWidth="1"/>
    <col min="7" max="7" width="4.85546875" style="70" customWidth="1"/>
    <col min="8" max="8" width="3.5703125" style="64" customWidth="1"/>
    <col min="9" max="43" width="3.5703125" style="65" customWidth="1"/>
    <col min="44" max="16384" width="10.28515625" style="66"/>
  </cols>
  <sheetData>
    <row r="1" spans="1:43" ht="19.5" x14ac:dyDescent="0.35">
      <c r="A1" s="192" t="s">
        <v>100</v>
      </c>
      <c r="B1" s="192"/>
      <c r="C1" s="192"/>
      <c r="D1" s="192"/>
      <c r="E1" s="192"/>
      <c r="F1" s="192"/>
      <c r="G1" s="193"/>
    </row>
    <row r="2" spans="1:43" ht="15.75" x14ac:dyDescent="0.25">
      <c r="H2" s="71"/>
      <c r="I2" s="71" t="s">
        <v>101</v>
      </c>
    </row>
    <row r="3" spans="1:43" s="79" customFormat="1" ht="13.5" x14ac:dyDescent="0.25">
      <c r="A3" s="72" t="s">
        <v>102</v>
      </c>
      <c r="B3" s="73" t="s">
        <v>103</v>
      </c>
      <c r="C3" s="73" t="s">
        <v>104</v>
      </c>
      <c r="D3" s="74" t="s">
        <v>105</v>
      </c>
      <c r="E3" s="75" t="s">
        <v>106</v>
      </c>
      <c r="F3" s="76" t="s">
        <v>107</v>
      </c>
      <c r="G3" s="77" t="s">
        <v>108</v>
      </c>
      <c r="H3" s="78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7</v>
      </c>
      <c r="O3" s="72">
        <v>8</v>
      </c>
      <c r="P3" s="72">
        <v>9</v>
      </c>
      <c r="Q3" s="72">
        <v>10</v>
      </c>
      <c r="R3" s="72">
        <v>11</v>
      </c>
      <c r="S3" s="72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2">
        <v>19</v>
      </c>
      <c r="AA3" s="72">
        <v>20</v>
      </c>
      <c r="AB3" s="72">
        <v>21</v>
      </c>
      <c r="AC3" s="72">
        <v>22</v>
      </c>
      <c r="AD3" s="72">
        <v>23</v>
      </c>
      <c r="AE3" s="72">
        <v>24</v>
      </c>
      <c r="AF3" s="72">
        <v>25</v>
      </c>
      <c r="AG3" s="72">
        <v>26</v>
      </c>
      <c r="AH3" s="72">
        <v>27</v>
      </c>
      <c r="AI3" s="72">
        <v>28</v>
      </c>
      <c r="AJ3" s="72">
        <v>29</v>
      </c>
      <c r="AK3" s="72">
        <v>30</v>
      </c>
      <c r="AL3" s="72">
        <v>31</v>
      </c>
      <c r="AM3" s="72">
        <v>32</v>
      </c>
      <c r="AN3" s="72">
        <v>33</v>
      </c>
      <c r="AO3" s="72">
        <v>34</v>
      </c>
      <c r="AP3" s="72">
        <v>35</v>
      </c>
      <c r="AQ3" s="72">
        <v>36</v>
      </c>
    </row>
    <row r="4" spans="1:43" ht="13.5" x14ac:dyDescent="0.25">
      <c r="A4" s="65">
        <v>1</v>
      </c>
      <c r="B4" s="66" t="s">
        <v>109</v>
      </c>
      <c r="C4" s="66" t="s">
        <v>110</v>
      </c>
      <c r="D4" s="80" t="s">
        <v>111</v>
      </c>
      <c r="E4" s="68">
        <f>G4/(COUNT(H4:BA4))</f>
        <v>297</v>
      </c>
      <c r="F4" s="69">
        <f t="shared" ref="F4:F35" si="0">COUNT(H4:BA4)</f>
        <v>5</v>
      </c>
      <c r="G4" s="70">
        <f t="shared" ref="G4:G35" si="1">SUM(H4:BA4)</f>
        <v>1485</v>
      </c>
      <c r="H4" s="64" t="s">
        <v>20</v>
      </c>
      <c r="I4" s="65">
        <v>280</v>
      </c>
      <c r="J4" s="65">
        <v>240</v>
      </c>
      <c r="K4" s="65">
        <v>250</v>
      </c>
      <c r="L4" s="65">
        <v>365</v>
      </c>
      <c r="M4" s="65">
        <v>350</v>
      </c>
    </row>
    <row r="5" spans="1:43" ht="13.5" x14ac:dyDescent="0.25">
      <c r="A5" s="65">
        <v>2</v>
      </c>
      <c r="B5" s="66" t="s">
        <v>112</v>
      </c>
      <c r="C5" s="66" t="s">
        <v>113</v>
      </c>
      <c r="D5" s="80" t="s">
        <v>114</v>
      </c>
      <c r="E5" s="68">
        <f>G5/(COUNT(I5:BA5))</f>
        <v>241.25</v>
      </c>
      <c r="F5" s="69">
        <f t="shared" si="0"/>
        <v>5</v>
      </c>
      <c r="G5" s="70">
        <f t="shared" si="1"/>
        <v>965</v>
      </c>
      <c r="H5" s="64">
        <v>285</v>
      </c>
      <c r="J5" s="65">
        <v>205</v>
      </c>
      <c r="K5" s="65">
        <v>130</v>
      </c>
      <c r="L5" s="65">
        <v>95</v>
      </c>
      <c r="M5" s="65">
        <v>250</v>
      </c>
    </row>
    <row r="6" spans="1:43" ht="13.5" x14ac:dyDescent="0.25">
      <c r="A6" s="65">
        <v>3</v>
      </c>
      <c r="B6" s="66" t="s">
        <v>115</v>
      </c>
      <c r="C6" s="66" t="s">
        <v>116</v>
      </c>
      <c r="D6" s="80" t="s">
        <v>117</v>
      </c>
      <c r="E6" s="68">
        <f t="shared" ref="E6:E37" si="2">G6/(COUNT(H6:BA6))</f>
        <v>226</v>
      </c>
      <c r="F6" s="69">
        <f t="shared" si="0"/>
        <v>5</v>
      </c>
      <c r="G6" s="70">
        <f t="shared" si="1"/>
        <v>1130</v>
      </c>
      <c r="H6" s="64" t="s">
        <v>20</v>
      </c>
      <c r="I6" s="65">
        <v>255</v>
      </c>
      <c r="J6" s="65">
        <v>270</v>
      </c>
      <c r="K6" s="65">
        <v>230</v>
      </c>
      <c r="L6" s="65">
        <v>225</v>
      </c>
      <c r="M6" s="65">
        <v>150</v>
      </c>
    </row>
    <row r="7" spans="1:43" ht="13.5" x14ac:dyDescent="0.25">
      <c r="A7" s="65">
        <v>4</v>
      </c>
      <c r="B7" s="66" t="s">
        <v>118</v>
      </c>
      <c r="C7" s="66" t="s">
        <v>119</v>
      </c>
      <c r="D7" s="80" t="s">
        <v>120</v>
      </c>
      <c r="E7" s="68">
        <f t="shared" si="2"/>
        <v>200</v>
      </c>
      <c r="F7" s="69">
        <f t="shared" si="0"/>
        <v>5</v>
      </c>
      <c r="G7" s="70">
        <f t="shared" si="1"/>
        <v>1000</v>
      </c>
      <c r="H7" s="64">
        <v>245</v>
      </c>
      <c r="J7" s="65">
        <v>125</v>
      </c>
      <c r="K7" s="65">
        <v>230</v>
      </c>
      <c r="L7" s="65">
        <v>170</v>
      </c>
      <c r="M7" s="65">
        <v>230</v>
      </c>
    </row>
    <row r="8" spans="1:43" ht="13.5" x14ac:dyDescent="0.25">
      <c r="A8" s="65">
        <v>5</v>
      </c>
      <c r="B8" s="66" t="s">
        <v>121</v>
      </c>
      <c r="C8" s="66" t="s">
        <v>122</v>
      </c>
      <c r="D8" s="80" t="s">
        <v>123</v>
      </c>
      <c r="E8" s="68">
        <f t="shared" si="2"/>
        <v>192.5</v>
      </c>
      <c r="F8" s="69">
        <f t="shared" si="0"/>
        <v>4</v>
      </c>
      <c r="G8" s="70">
        <f t="shared" si="1"/>
        <v>770</v>
      </c>
      <c r="H8" s="64" t="s">
        <v>20</v>
      </c>
      <c r="I8" s="65">
        <v>255</v>
      </c>
      <c r="K8" s="65">
        <v>260</v>
      </c>
      <c r="L8" s="65">
        <v>95</v>
      </c>
      <c r="M8" s="65">
        <v>160</v>
      </c>
    </row>
    <row r="9" spans="1:43" ht="13.5" x14ac:dyDescent="0.25">
      <c r="A9" s="65">
        <v>6</v>
      </c>
      <c r="B9" s="66" t="s">
        <v>124</v>
      </c>
      <c r="C9" s="66" t="s">
        <v>125</v>
      </c>
      <c r="D9" s="80" t="s">
        <v>126</v>
      </c>
      <c r="E9" s="68">
        <f t="shared" si="2"/>
        <v>191</v>
      </c>
      <c r="F9" s="69">
        <f t="shared" si="0"/>
        <v>5</v>
      </c>
      <c r="G9" s="70">
        <f t="shared" si="1"/>
        <v>955</v>
      </c>
      <c r="H9" s="64">
        <v>285</v>
      </c>
      <c r="I9" s="65">
        <v>70</v>
      </c>
      <c r="K9" s="65">
        <v>210</v>
      </c>
      <c r="L9" s="65">
        <v>220</v>
      </c>
      <c r="M9" s="65">
        <v>170</v>
      </c>
    </row>
    <row r="10" spans="1:43" ht="13.5" x14ac:dyDescent="0.25">
      <c r="A10" s="65">
        <v>7</v>
      </c>
      <c r="B10" s="66" t="s">
        <v>127</v>
      </c>
      <c r="C10" s="66" t="s">
        <v>128</v>
      </c>
      <c r="D10" s="80" t="s">
        <v>129</v>
      </c>
      <c r="E10" s="68">
        <f t="shared" si="2"/>
        <v>182</v>
      </c>
      <c r="F10" s="69">
        <f t="shared" si="0"/>
        <v>5</v>
      </c>
      <c r="G10" s="70">
        <f t="shared" si="1"/>
        <v>910</v>
      </c>
      <c r="H10" s="64">
        <v>125</v>
      </c>
      <c r="J10" s="65">
        <v>115</v>
      </c>
      <c r="K10" s="65">
        <v>250</v>
      </c>
      <c r="L10" s="65">
        <v>125</v>
      </c>
      <c r="M10" s="65">
        <v>295</v>
      </c>
    </row>
    <row r="11" spans="1:43" ht="13.5" x14ac:dyDescent="0.25">
      <c r="A11" s="65">
        <v>8</v>
      </c>
      <c r="B11" s="66" t="s">
        <v>130</v>
      </c>
      <c r="C11" s="66" t="s">
        <v>131</v>
      </c>
      <c r="D11" s="80" t="s">
        <v>132</v>
      </c>
      <c r="E11" s="68">
        <f t="shared" si="2"/>
        <v>162</v>
      </c>
      <c r="F11" s="69">
        <f t="shared" si="0"/>
        <v>5</v>
      </c>
      <c r="G11" s="70">
        <f t="shared" si="1"/>
        <v>810</v>
      </c>
      <c r="H11" s="64">
        <v>125</v>
      </c>
      <c r="I11" s="65">
        <v>120</v>
      </c>
      <c r="K11" s="65">
        <v>230</v>
      </c>
      <c r="L11" s="65">
        <v>175</v>
      </c>
      <c r="M11" s="65">
        <v>160</v>
      </c>
    </row>
    <row r="12" spans="1:43" ht="13.5" x14ac:dyDescent="0.25">
      <c r="A12" s="65">
        <v>9</v>
      </c>
      <c r="B12" s="66" t="s">
        <v>133</v>
      </c>
      <c r="C12" s="66" t="s">
        <v>134</v>
      </c>
      <c r="D12" s="80" t="s">
        <v>135</v>
      </c>
      <c r="E12" s="68">
        <f t="shared" si="2"/>
        <v>146</v>
      </c>
      <c r="F12" s="69">
        <f t="shared" si="0"/>
        <v>5</v>
      </c>
      <c r="G12" s="70">
        <f t="shared" si="1"/>
        <v>730</v>
      </c>
      <c r="H12" s="64">
        <v>75</v>
      </c>
      <c r="I12" s="65">
        <v>130</v>
      </c>
      <c r="K12" s="65">
        <v>180</v>
      </c>
      <c r="L12" s="65">
        <v>195</v>
      </c>
      <c r="M12" s="65">
        <v>150</v>
      </c>
    </row>
    <row r="13" spans="1:43" ht="13.5" x14ac:dyDescent="0.25">
      <c r="A13" s="65">
        <v>10</v>
      </c>
      <c r="B13" s="66" t="s">
        <v>136</v>
      </c>
      <c r="C13" s="66" t="s">
        <v>137</v>
      </c>
      <c r="D13" s="80" t="s">
        <v>138</v>
      </c>
      <c r="E13" s="68">
        <f t="shared" si="2"/>
        <v>122.5</v>
      </c>
      <c r="F13" s="69">
        <f t="shared" si="0"/>
        <v>4</v>
      </c>
      <c r="G13" s="70">
        <f t="shared" si="1"/>
        <v>490</v>
      </c>
      <c r="H13" s="64" t="s">
        <v>20</v>
      </c>
      <c r="I13" s="65">
        <v>105</v>
      </c>
      <c r="K13" s="65">
        <v>130</v>
      </c>
      <c r="L13" s="65">
        <v>175</v>
      </c>
      <c r="M13" s="65">
        <v>80</v>
      </c>
    </row>
    <row r="14" spans="1:43" ht="13.5" x14ac:dyDescent="0.25">
      <c r="A14" s="65">
        <v>11</v>
      </c>
      <c r="B14" s="66" t="s">
        <v>139</v>
      </c>
      <c r="C14" s="66" t="s">
        <v>140</v>
      </c>
      <c r="D14" s="80" t="s">
        <v>138</v>
      </c>
      <c r="E14" s="68">
        <f t="shared" si="2"/>
        <v>118.75</v>
      </c>
      <c r="F14" s="69">
        <f t="shared" si="0"/>
        <v>4</v>
      </c>
      <c r="G14" s="70">
        <f t="shared" si="1"/>
        <v>475</v>
      </c>
      <c r="H14" s="64" t="s">
        <v>20</v>
      </c>
      <c r="I14" s="65">
        <v>130</v>
      </c>
      <c r="K14" s="65">
        <v>120</v>
      </c>
      <c r="L14" s="65">
        <v>110</v>
      </c>
      <c r="M14" s="65">
        <v>115</v>
      </c>
    </row>
    <row r="15" spans="1:43" ht="13.5" x14ac:dyDescent="0.25">
      <c r="A15" s="65">
        <v>12</v>
      </c>
      <c r="B15" s="83" t="s">
        <v>141</v>
      </c>
      <c r="C15" s="66" t="s">
        <v>142</v>
      </c>
      <c r="D15" s="80" t="s">
        <v>143</v>
      </c>
      <c r="E15" s="68">
        <f t="shared" si="2"/>
        <v>108.75</v>
      </c>
      <c r="F15" s="69">
        <f t="shared" si="0"/>
        <v>4</v>
      </c>
      <c r="G15" s="70">
        <f t="shared" si="1"/>
        <v>435</v>
      </c>
      <c r="H15" s="64">
        <v>130</v>
      </c>
      <c r="K15" s="65">
        <v>90</v>
      </c>
      <c r="L15" s="65">
        <v>105</v>
      </c>
      <c r="M15" s="65">
        <v>110</v>
      </c>
    </row>
    <row r="16" spans="1:43" ht="13.5" x14ac:dyDescent="0.25">
      <c r="A16" s="65">
        <v>13</v>
      </c>
      <c r="B16" s="66" t="s">
        <v>144</v>
      </c>
      <c r="C16" s="66" t="s">
        <v>145</v>
      </c>
      <c r="D16" s="80" t="s">
        <v>143</v>
      </c>
      <c r="E16" s="68">
        <f t="shared" si="2"/>
        <v>95</v>
      </c>
      <c r="F16" s="69">
        <f t="shared" si="0"/>
        <v>4</v>
      </c>
      <c r="G16" s="70">
        <f t="shared" si="1"/>
        <v>380</v>
      </c>
      <c r="H16" s="64" t="s">
        <v>20</v>
      </c>
      <c r="I16" s="65">
        <v>70</v>
      </c>
      <c r="K16" s="65">
        <v>90</v>
      </c>
      <c r="L16" s="65">
        <v>110</v>
      </c>
      <c r="M16" s="65">
        <v>110</v>
      </c>
    </row>
    <row r="17" spans="1:13" ht="13.5" x14ac:dyDescent="0.25">
      <c r="A17" s="65">
        <v>14</v>
      </c>
      <c r="B17" s="66" t="s">
        <v>146</v>
      </c>
      <c r="C17" s="66" t="s">
        <v>125</v>
      </c>
      <c r="D17" s="80" t="s">
        <v>114</v>
      </c>
      <c r="E17" s="68">
        <f t="shared" si="2"/>
        <v>93.75</v>
      </c>
      <c r="F17" s="69">
        <f t="shared" si="0"/>
        <v>4</v>
      </c>
      <c r="G17" s="70">
        <f t="shared" si="1"/>
        <v>375</v>
      </c>
      <c r="H17" s="64">
        <v>165</v>
      </c>
      <c r="J17" s="65">
        <v>30</v>
      </c>
      <c r="K17" s="65">
        <v>90</v>
      </c>
      <c r="M17" s="65">
        <v>90</v>
      </c>
    </row>
    <row r="18" spans="1:13" ht="13.5" x14ac:dyDescent="0.25">
      <c r="A18" s="65">
        <v>15</v>
      </c>
      <c r="B18" s="66" t="s">
        <v>147</v>
      </c>
      <c r="C18" s="66" t="s">
        <v>148</v>
      </c>
      <c r="D18" s="80" t="s">
        <v>132</v>
      </c>
      <c r="E18" s="68">
        <f t="shared" si="2"/>
        <v>79</v>
      </c>
      <c r="F18" s="69">
        <f t="shared" si="0"/>
        <v>5</v>
      </c>
      <c r="G18" s="70">
        <f t="shared" si="1"/>
        <v>395</v>
      </c>
      <c r="H18" s="64">
        <v>105</v>
      </c>
      <c r="I18" s="65">
        <v>100</v>
      </c>
      <c r="K18" s="65">
        <v>75</v>
      </c>
      <c r="L18" s="65">
        <v>60</v>
      </c>
      <c r="M18" s="65">
        <v>55</v>
      </c>
    </row>
    <row r="19" spans="1:13" ht="13.5" x14ac:dyDescent="0.25">
      <c r="A19" s="65">
        <v>16</v>
      </c>
      <c r="B19" s="66" t="s">
        <v>133</v>
      </c>
      <c r="C19" s="66" t="s">
        <v>149</v>
      </c>
      <c r="D19" s="80" t="s">
        <v>150</v>
      </c>
      <c r="E19" s="68">
        <f t="shared" si="2"/>
        <v>78</v>
      </c>
      <c r="F19" s="69">
        <f t="shared" si="0"/>
        <v>5</v>
      </c>
      <c r="G19" s="70">
        <f t="shared" si="1"/>
        <v>390</v>
      </c>
      <c r="H19" s="64">
        <v>95</v>
      </c>
      <c r="J19" s="65">
        <v>40</v>
      </c>
      <c r="K19" s="65">
        <v>90</v>
      </c>
      <c r="L19" s="65">
        <v>65</v>
      </c>
      <c r="M19" s="65">
        <v>100</v>
      </c>
    </row>
    <row r="20" spans="1:13" ht="13.5" x14ac:dyDescent="0.25">
      <c r="A20" s="65">
        <v>17</v>
      </c>
      <c r="B20" s="66" t="s">
        <v>151</v>
      </c>
      <c r="C20" s="66" t="s">
        <v>152</v>
      </c>
      <c r="D20" s="80" t="s">
        <v>120</v>
      </c>
      <c r="E20" s="68">
        <f t="shared" si="2"/>
        <v>77</v>
      </c>
      <c r="F20" s="69">
        <f t="shared" si="0"/>
        <v>5</v>
      </c>
      <c r="G20" s="70">
        <f t="shared" si="1"/>
        <v>385</v>
      </c>
      <c r="H20" s="64">
        <v>65</v>
      </c>
      <c r="J20" s="65">
        <v>95</v>
      </c>
      <c r="K20" s="65">
        <v>70</v>
      </c>
      <c r="L20" s="65">
        <v>65</v>
      </c>
      <c r="M20" s="65">
        <v>90</v>
      </c>
    </row>
    <row r="21" spans="1:13" ht="13.5" x14ac:dyDescent="0.25">
      <c r="A21" s="65">
        <v>18</v>
      </c>
      <c r="B21" s="66" t="s">
        <v>153</v>
      </c>
      <c r="C21" s="66" t="s">
        <v>154</v>
      </c>
      <c r="D21" s="80" t="s">
        <v>111</v>
      </c>
      <c r="E21" s="68">
        <f t="shared" si="2"/>
        <v>77</v>
      </c>
      <c r="F21" s="69">
        <f t="shared" si="0"/>
        <v>5</v>
      </c>
      <c r="G21" s="70">
        <f t="shared" si="1"/>
        <v>385</v>
      </c>
      <c r="H21" s="64" t="s">
        <v>20</v>
      </c>
      <c r="I21" s="65">
        <v>80</v>
      </c>
      <c r="J21" s="65">
        <v>130</v>
      </c>
      <c r="K21" s="65">
        <v>35</v>
      </c>
      <c r="L21" s="65">
        <v>65</v>
      </c>
      <c r="M21" s="65">
        <v>75</v>
      </c>
    </row>
    <row r="22" spans="1:13" ht="13.5" x14ac:dyDescent="0.25">
      <c r="A22" s="65">
        <v>19</v>
      </c>
      <c r="B22" s="66" t="s">
        <v>155</v>
      </c>
      <c r="C22" s="66" t="s">
        <v>156</v>
      </c>
      <c r="D22" s="80" t="s">
        <v>129</v>
      </c>
      <c r="E22" s="68">
        <f t="shared" si="2"/>
        <v>76.666666666666671</v>
      </c>
      <c r="F22" s="69">
        <f t="shared" si="0"/>
        <v>3</v>
      </c>
      <c r="G22" s="70">
        <f t="shared" si="1"/>
        <v>230</v>
      </c>
      <c r="H22" s="64">
        <v>75</v>
      </c>
      <c r="J22" s="65">
        <v>30</v>
      </c>
      <c r="L22" s="65">
        <v>125</v>
      </c>
    </row>
    <row r="23" spans="1:13" ht="13.5" x14ac:dyDescent="0.25">
      <c r="A23" s="65">
        <v>20</v>
      </c>
      <c r="B23" s="66" t="s">
        <v>157</v>
      </c>
      <c r="C23" s="66" t="s">
        <v>158</v>
      </c>
      <c r="D23" s="80" t="s">
        <v>114</v>
      </c>
      <c r="E23" s="68">
        <f t="shared" si="2"/>
        <v>72.5</v>
      </c>
      <c r="F23" s="69">
        <f t="shared" si="0"/>
        <v>4</v>
      </c>
      <c r="G23" s="70">
        <f t="shared" si="1"/>
        <v>290</v>
      </c>
      <c r="H23" s="64" t="s">
        <v>20</v>
      </c>
      <c r="J23" s="65">
        <v>55</v>
      </c>
      <c r="K23" s="65">
        <v>60</v>
      </c>
      <c r="L23" s="65">
        <v>105</v>
      </c>
      <c r="M23" s="65">
        <v>70</v>
      </c>
    </row>
    <row r="24" spans="1:13" ht="13.5" x14ac:dyDescent="0.25">
      <c r="A24" s="65">
        <v>21</v>
      </c>
      <c r="B24" s="66" t="s">
        <v>159</v>
      </c>
      <c r="C24" s="66" t="s">
        <v>160</v>
      </c>
      <c r="D24" s="80" t="s">
        <v>126</v>
      </c>
      <c r="E24" s="68">
        <f t="shared" si="2"/>
        <v>69</v>
      </c>
      <c r="F24" s="69">
        <f t="shared" si="0"/>
        <v>5</v>
      </c>
      <c r="G24" s="70">
        <f t="shared" si="1"/>
        <v>345</v>
      </c>
      <c r="H24" s="64">
        <v>45</v>
      </c>
      <c r="I24" s="65">
        <v>70</v>
      </c>
      <c r="K24" s="65">
        <v>100</v>
      </c>
      <c r="L24" s="65">
        <v>45</v>
      </c>
      <c r="M24" s="65">
        <v>85</v>
      </c>
    </row>
    <row r="25" spans="1:13" ht="13.5" x14ac:dyDescent="0.25">
      <c r="A25" s="65">
        <v>22</v>
      </c>
      <c r="B25" s="66" t="s">
        <v>161</v>
      </c>
      <c r="C25" s="66" t="s">
        <v>162</v>
      </c>
      <c r="D25" s="80" t="s">
        <v>143</v>
      </c>
      <c r="E25" s="68">
        <f t="shared" si="2"/>
        <v>68.75</v>
      </c>
      <c r="F25" s="69">
        <f t="shared" si="0"/>
        <v>4</v>
      </c>
      <c r="G25" s="70">
        <f t="shared" si="1"/>
        <v>275</v>
      </c>
      <c r="H25" s="64">
        <v>55</v>
      </c>
      <c r="I25" s="65">
        <v>30</v>
      </c>
      <c r="L25" s="65">
        <v>65</v>
      </c>
      <c r="M25" s="65">
        <v>125</v>
      </c>
    </row>
    <row r="26" spans="1:13" ht="13.5" x14ac:dyDescent="0.25">
      <c r="A26" s="65">
        <v>23</v>
      </c>
      <c r="B26" s="66" t="s">
        <v>163</v>
      </c>
      <c r="C26" s="66" t="s">
        <v>156</v>
      </c>
      <c r="D26" s="80" t="s">
        <v>126</v>
      </c>
      <c r="E26" s="68">
        <f t="shared" si="2"/>
        <v>66.666666666666671</v>
      </c>
      <c r="F26" s="69">
        <f t="shared" si="0"/>
        <v>3</v>
      </c>
      <c r="G26" s="70">
        <f t="shared" si="1"/>
        <v>200</v>
      </c>
      <c r="H26" s="64" t="s">
        <v>20</v>
      </c>
      <c r="I26" s="65">
        <v>10</v>
      </c>
      <c r="K26" s="65">
        <v>20</v>
      </c>
      <c r="M26" s="65">
        <v>170</v>
      </c>
    </row>
    <row r="27" spans="1:13" ht="13.5" x14ac:dyDescent="0.25">
      <c r="A27" s="65">
        <v>24</v>
      </c>
      <c r="B27" s="66" t="s">
        <v>164</v>
      </c>
      <c r="C27" s="66" t="s">
        <v>165</v>
      </c>
      <c r="D27" s="80" t="s">
        <v>132</v>
      </c>
      <c r="E27" s="68">
        <f t="shared" si="2"/>
        <v>64</v>
      </c>
      <c r="F27" s="69">
        <f t="shared" si="0"/>
        <v>5</v>
      </c>
      <c r="G27" s="70">
        <f t="shared" si="1"/>
        <v>320</v>
      </c>
      <c r="H27" s="64">
        <v>35</v>
      </c>
      <c r="I27" s="65">
        <v>40</v>
      </c>
      <c r="K27" s="65">
        <v>80</v>
      </c>
      <c r="L27" s="65">
        <v>110</v>
      </c>
      <c r="M27" s="65">
        <v>55</v>
      </c>
    </row>
    <row r="28" spans="1:13" ht="13.5" x14ac:dyDescent="0.25">
      <c r="A28" s="65">
        <v>25</v>
      </c>
      <c r="B28" s="66" t="s">
        <v>166</v>
      </c>
      <c r="C28" s="66" t="s">
        <v>122</v>
      </c>
      <c r="D28" s="80" t="s">
        <v>123</v>
      </c>
      <c r="E28" s="68">
        <f t="shared" si="2"/>
        <v>63.75</v>
      </c>
      <c r="F28" s="69">
        <f t="shared" si="0"/>
        <v>4</v>
      </c>
      <c r="G28" s="70">
        <f t="shared" si="1"/>
        <v>255</v>
      </c>
      <c r="H28" s="64" t="s">
        <v>20</v>
      </c>
      <c r="I28" s="65">
        <v>105</v>
      </c>
      <c r="K28" s="65">
        <v>60</v>
      </c>
      <c r="L28" s="65">
        <v>40</v>
      </c>
      <c r="M28" s="65">
        <v>50</v>
      </c>
    </row>
    <row r="29" spans="1:13" ht="13.5" x14ac:dyDescent="0.25">
      <c r="A29" s="65">
        <v>26</v>
      </c>
      <c r="B29" s="83" t="s">
        <v>167</v>
      </c>
      <c r="C29" s="66" t="s">
        <v>168</v>
      </c>
      <c r="D29" s="80" t="s">
        <v>143</v>
      </c>
      <c r="E29" s="68">
        <f t="shared" si="2"/>
        <v>60</v>
      </c>
      <c r="F29" s="69">
        <f t="shared" si="0"/>
        <v>4</v>
      </c>
      <c r="G29" s="70">
        <f t="shared" si="1"/>
        <v>240</v>
      </c>
      <c r="H29" s="64">
        <v>60</v>
      </c>
      <c r="I29" s="65">
        <v>110</v>
      </c>
      <c r="K29" s="65">
        <v>55</v>
      </c>
      <c r="L29" s="65">
        <v>15</v>
      </c>
    </row>
    <row r="30" spans="1:13" ht="13.5" x14ac:dyDescent="0.25">
      <c r="A30" s="65">
        <v>27</v>
      </c>
      <c r="B30" s="66" t="s">
        <v>169</v>
      </c>
      <c r="C30" s="66" t="s">
        <v>170</v>
      </c>
      <c r="D30" s="80" t="s">
        <v>143</v>
      </c>
      <c r="E30" s="68">
        <f t="shared" si="2"/>
        <v>58.75</v>
      </c>
      <c r="F30" s="69">
        <f t="shared" si="0"/>
        <v>4</v>
      </c>
      <c r="G30" s="70">
        <f t="shared" si="1"/>
        <v>235</v>
      </c>
      <c r="H30" s="64">
        <v>35</v>
      </c>
      <c r="I30" s="65">
        <v>80</v>
      </c>
      <c r="K30" s="65">
        <v>50</v>
      </c>
      <c r="M30" s="65">
        <v>70</v>
      </c>
    </row>
    <row r="31" spans="1:13" ht="13.5" x14ac:dyDescent="0.25">
      <c r="A31" s="65">
        <v>28</v>
      </c>
      <c r="B31" s="66" t="s">
        <v>171</v>
      </c>
      <c r="C31" s="66" t="s">
        <v>172</v>
      </c>
      <c r="D31" s="80" t="s">
        <v>114</v>
      </c>
      <c r="E31" s="68">
        <f t="shared" si="2"/>
        <v>56.25</v>
      </c>
      <c r="F31" s="69">
        <f t="shared" si="0"/>
        <v>4</v>
      </c>
      <c r="G31" s="70">
        <f t="shared" si="1"/>
        <v>225</v>
      </c>
      <c r="H31" s="64">
        <v>65</v>
      </c>
      <c r="J31" s="65">
        <v>45</v>
      </c>
      <c r="L31" s="65">
        <v>65</v>
      </c>
      <c r="M31" s="65">
        <v>50</v>
      </c>
    </row>
    <row r="32" spans="1:13" ht="13.5" x14ac:dyDescent="0.25">
      <c r="A32" s="65">
        <v>29</v>
      </c>
      <c r="B32" s="66" t="s">
        <v>171</v>
      </c>
      <c r="C32" s="66" t="s">
        <v>173</v>
      </c>
      <c r="D32" s="80" t="s">
        <v>120</v>
      </c>
      <c r="E32" s="68">
        <f t="shared" si="2"/>
        <v>56</v>
      </c>
      <c r="F32" s="69">
        <f t="shared" si="0"/>
        <v>5</v>
      </c>
      <c r="G32" s="70">
        <f t="shared" si="1"/>
        <v>280</v>
      </c>
      <c r="H32" s="64">
        <v>65</v>
      </c>
      <c r="J32" s="65">
        <v>40</v>
      </c>
      <c r="K32" s="65">
        <v>110</v>
      </c>
      <c r="L32" s="65">
        <v>5</v>
      </c>
      <c r="M32" s="65">
        <v>60</v>
      </c>
    </row>
    <row r="33" spans="1:13" ht="13.5" x14ac:dyDescent="0.25">
      <c r="A33" s="65">
        <v>30</v>
      </c>
      <c r="B33" s="66" t="s">
        <v>174</v>
      </c>
      <c r="C33" s="66" t="s">
        <v>175</v>
      </c>
      <c r="D33" s="80" t="s">
        <v>150</v>
      </c>
      <c r="E33" s="68">
        <f t="shared" si="2"/>
        <v>55</v>
      </c>
      <c r="F33" s="69">
        <f t="shared" si="0"/>
        <v>5</v>
      </c>
      <c r="G33" s="70">
        <f t="shared" si="1"/>
        <v>275</v>
      </c>
      <c r="H33" s="64">
        <v>30</v>
      </c>
      <c r="J33" s="65">
        <v>50</v>
      </c>
      <c r="K33" s="65">
        <v>50</v>
      </c>
      <c r="L33" s="65">
        <v>75</v>
      </c>
      <c r="M33" s="65">
        <v>70</v>
      </c>
    </row>
    <row r="34" spans="1:13" ht="13.5" x14ac:dyDescent="0.25">
      <c r="A34" s="65">
        <v>31</v>
      </c>
      <c r="B34" s="66" t="s">
        <v>137</v>
      </c>
      <c r="C34" s="66" t="s">
        <v>176</v>
      </c>
      <c r="D34" s="80" t="s">
        <v>135</v>
      </c>
      <c r="E34" s="68">
        <f t="shared" si="2"/>
        <v>54</v>
      </c>
      <c r="F34" s="69">
        <f t="shared" si="0"/>
        <v>5</v>
      </c>
      <c r="G34" s="70">
        <f t="shared" si="1"/>
        <v>270</v>
      </c>
      <c r="H34" s="64">
        <v>55</v>
      </c>
      <c r="I34" s="65">
        <v>55</v>
      </c>
      <c r="K34" s="65">
        <v>60</v>
      </c>
      <c r="L34" s="65">
        <v>50</v>
      </c>
      <c r="M34" s="65">
        <v>50</v>
      </c>
    </row>
    <row r="35" spans="1:13" ht="13.5" x14ac:dyDescent="0.25">
      <c r="A35" s="65">
        <v>32</v>
      </c>
      <c r="B35" s="66" t="s">
        <v>177</v>
      </c>
      <c r="C35" s="66" t="s">
        <v>178</v>
      </c>
      <c r="D35" s="80" t="s">
        <v>138</v>
      </c>
      <c r="E35" s="68">
        <f t="shared" si="2"/>
        <v>53.75</v>
      </c>
      <c r="F35" s="69">
        <f t="shared" si="0"/>
        <v>4</v>
      </c>
      <c r="G35" s="70">
        <f t="shared" si="1"/>
        <v>215</v>
      </c>
      <c r="H35" s="64" t="s">
        <v>20</v>
      </c>
      <c r="I35" s="65">
        <v>70</v>
      </c>
      <c r="K35" s="65">
        <v>30</v>
      </c>
      <c r="L35" s="65">
        <v>60</v>
      </c>
      <c r="M35" s="65">
        <v>55</v>
      </c>
    </row>
    <row r="36" spans="1:13" ht="13.5" x14ac:dyDescent="0.25">
      <c r="A36" s="65">
        <v>33</v>
      </c>
      <c r="B36" s="66" t="s">
        <v>179</v>
      </c>
      <c r="C36" s="66" t="s">
        <v>180</v>
      </c>
      <c r="D36" s="80" t="s">
        <v>150</v>
      </c>
      <c r="E36" s="68">
        <f t="shared" si="2"/>
        <v>50</v>
      </c>
      <c r="F36" s="69">
        <f t="shared" ref="F36:F60" si="3">COUNT(H36:BA36)</f>
        <v>5</v>
      </c>
      <c r="G36" s="70">
        <f t="shared" ref="G36:G67" si="4">SUM(H36:BA36)</f>
        <v>250</v>
      </c>
      <c r="H36" s="64">
        <v>60</v>
      </c>
      <c r="J36" s="65">
        <v>20</v>
      </c>
      <c r="K36" s="65">
        <v>40</v>
      </c>
      <c r="L36" s="65">
        <v>40</v>
      </c>
      <c r="M36" s="65">
        <v>90</v>
      </c>
    </row>
    <row r="37" spans="1:13" ht="13.5" x14ac:dyDescent="0.25">
      <c r="A37" s="65">
        <v>34</v>
      </c>
      <c r="B37" s="66" t="s">
        <v>181</v>
      </c>
      <c r="C37" s="66" t="s">
        <v>182</v>
      </c>
      <c r="D37" s="80" t="s">
        <v>111</v>
      </c>
      <c r="E37" s="68">
        <f t="shared" si="2"/>
        <v>45</v>
      </c>
      <c r="F37" s="69">
        <f t="shared" si="3"/>
        <v>5</v>
      </c>
      <c r="G37" s="70">
        <f t="shared" si="4"/>
        <v>225</v>
      </c>
      <c r="H37" s="64" t="s">
        <v>20</v>
      </c>
      <c r="I37" s="65">
        <v>50</v>
      </c>
      <c r="J37" s="65">
        <v>50</v>
      </c>
      <c r="K37" s="65">
        <v>50</v>
      </c>
      <c r="L37" s="65">
        <v>55</v>
      </c>
      <c r="M37" s="65">
        <v>20</v>
      </c>
    </row>
    <row r="38" spans="1:13" ht="13.5" x14ac:dyDescent="0.25">
      <c r="A38" s="65">
        <v>35</v>
      </c>
      <c r="B38" s="66" t="s">
        <v>183</v>
      </c>
      <c r="C38" s="66" t="s">
        <v>184</v>
      </c>
      <c r="D38" s="80" t="s">
        <v>129</v>
      </c>
      <c r="E38" s="68">
        <f t="shared" ref="E38:E57" si="5">G38/(COUNT(H38:BA38))</f>
        <v>41.666666666666664</v>
      </c>
      <c r="F38" s="69">
        <f t="shared" si="3"/>
        <v>3</v>
      </c>
      <c r="G38" s="70">
        <f t="shared" si="4"/>
        <v>125</v>
      </c>
      <c r="H38" s="64">
        <v>40</v>
      </c>
      <c r="K38" s="65">
        <v>60</v>
      </c>
      <c r="L38" s="65">
        <v>25</v>
      </c>
    </row>
    <row r="39" spans="1:13" ht="13.5" customHeight="1" x14ac:dyDescent="0.25">
      <c r="A39" s="65">
        <v>36</v>
      </c>
      <c r="B39" s="66" t="s">
        <v>185</v>
      </c>
      <c r="C39" s="66" t="s">
        <v>186</v>
      </c>
      <c r="D39" s="80" t="s">
        <v>120</v>
      </c>
      <c r="E39" s="68">
        <f t="shared" si="5"/>
        <v>41</v>
      </c>
      <c r="F39" s="69">
        <f t="shared" si="3"/>
        <v>5</v>
      </c>
      <c r="G39" s="70">
        <f t="shared" si="4"/>
        <v>205</v>
      </c>
      <c r="H39" s="64">
        <v>45</v>
      </c>
      <c r="J39" s="65">
        <v>75</v>
      </c>
      <c r="K39" s="65">
        <v>40</v>
      </c>
      <c r="L39" s="65">
        <v>20</v>
      </c>
      <c r="M39" s="65">
        <v>25</v>
      </c>
    </row>
    <row r="40" spans="1:13" ht="13.5" x14ac:dyDescent="0.25">
      <c r="A40" s="65">
        <v>37</v>
      </c>
      <c r="B40" s="66" t="s">
        <v>187</v>
      </c>
      <c r="C40" s="66" t="s">
        <v>188</v>
      </c>
      <c r="D40" s="80" t="s">
        <v>138</v>
      </c>
      <c r="E40" s="68">
        <f t="shared" si="5"/>
        <v>40</v>
      </c>
      <c r="F40" s="69">
        <f t="shared" si="3"/>
        <v>4</v>
      </c>
      <c r="G40" s="70">
        <f t="shared" si="4"/>
        <v>160</v>
      </c>
      <c r="H40" s="64" t="s">
        <v>20</v>
      </c>
      <c r="I40" s="65">
        <v>60</v>
      </c>
      <c r="K40" s="65">
        <v>20</v>
      </c>
      <c r="L40" s="65">
        <v>50</v>
      </c>
      <c r="M40" s="65">
        <v>30</v>
      </c>
    </row>
    <row r="41" spans="1:13" ht="13.5" x14ac:dyDescent="0.25">
      <c r="A41" s="65">
        <v>38</v>
      </c>
      <c r="B41" s="66" t="s">
        <v>189</v>
      </c>
      <c r="C41" s="66" t="s">
        <v>190</v>
      </c>
      <c r="D41" s="80" t="s">
        <v>123</v>
      </c>
      <c r="E41" s="68">
        <f t="shared" si="5"/>
        <v>37.5</v>
      </c>
      <c r="F41" s="69">
        <f t="shared" si="3"/>
        <v>4</v>
      </c>
      <c r="G41" s="70">
        <f t="shared" si="4"/>
        <v>150</v>
      </c>
      <c r="H41" s="64" t="s">
        <v>20</v>
      </c>
      <c r="I41" s="65">
        <v>20</v>
      </c>
      <c r="K41" s="65">
        <v>30</v>
      </c>
      <c r="L41" s="65">
        <v>35</v>
      </c>
      <c r="M41" s="65">
        <v>65</v>
      </c>
    </row>
    <row r="42" spans="1:13" ht="13.5" x14ac:dyDescent="0.25">
      <c r="A42" s="65">
        <v>39</v>
      </c>
      <c r="B42" s="66" t="s">
        <v>191</v>
      </c>
      <c r="C42" s="66" t="s">
        <v>192</v>
      </c>
      <c r="D42" s="80" t="s">
        <v>117</v>
      </c>
      <c r="E42" s="68">
        <f t="shared" si="5"/>
        <v>37.5</v>
      </c>
      <c r="F42" s="69">
        <f t="shared" si="3"/>
        <v>4</v>
      </c>
      <c r="G42" s="70">
        <f t="shared" si="4"/>
        <v>150</v>
      </c>
      <c r="H42" s="64" t="s">
        <v>20</v>
      </c>
      <c r="I42" s="65">
        <v>45</v>
      </c>
      <c r="J42" s="65">
        <v>30</v>
      </c>
      <c r="K42" s="65">
        <v>30</v>
      </c>
      <c r="M42" s="65">
        <v>45</v>
      </c>
    </row>
    <row r="43" spans="1:13" ht="13.5" x14ac:dyDescent="0.25">
      <c r="A43" s="65">
        <v>40</v>
      </c>
      <c r="B43" s="66" t="s">
        <v>193</v>
      </c>
      <c r="C43" s="66" t="s">
        <v>194</v>
      </c>
      <c r="D43" s="80" t="s">
        <v>111</v>
      </c>
      <c r="E43" s="68">
        <f t="shared" si="5"/>
        <v>36</v>
      </c>
      <c r="F43" s="69">
        <f t="shared" si="3"/>
        <v>5</v>
      </c>
      <c r="G43" s="70">
        <f t="shared" si="4"/>
        <v>180</v>
      </c>
      <c r="H43" s="64" t="s">
        <v>20</v>
      </c>
      <c r="I43" s="65">
        <v>40</v>
      </c>
      <c r="J43" s="65">
        <v>25</v>
      </c>
      <c r="K43" s="65">
        <v>20</v>
      </c>
      <c r="L43" s="65">
        <v>55</v>
      </c>
      <c r="M43" s="65">
        <v>40</v>
      </c>
    </row>
    <row r="44" spans="1:13" ht="13.5" x14ac:dyDescent="0.25">
      <c r="A44" s="65">
        <v>41</v>
      </c>
      <c r="B44" s="66" t="s">
        <v>195</v>
      </c>
      <c r="C44" s="66" t="s">
        <v>196</v>
      </c>
      <c r="D44" s="80" t="s">
        <v>126</v>
      </c>
      <c r="E44" s="68">
        <f t="shared" si="5"/>
        <v>35</v>
      </c>
      <c r="F44" s="69">
        <f t="shared" si="3"/>
        <v>4</v>
      </c>
      <c r="G44" s="70">
        <f t="shared" si="4"/>
        <v>140</v>
      </c>
      <c r="H44" s="64">
        <v>65</v>
      </c>
      <c r="I44" s="65">
        <v>30</v>
      </c>
      <c r="L44" s="65">
        <v>25</v>
      </c>
      <c r="M44" s="65">
        <v>20</v>
      </c>
    </row>
    <row r="45" spans="1:13" ht="13.5" x14ac:dyDescent="0.25">
      <c r="A45" s="65">
        <v>42</v>
      </c>
      <c r="B45" s="66" t="s">
        <v>197</v>
      </c>
      <c r="C45" s="66" t="s">
        <v>198</v>
      </c>
      <c r="D45" s="80" t="s">
        <v>117</v>
      </c>
      <c r="E45" s="68">
        <f t="shared" si="5"/>
        <v>33.75</v>
      </c>
      <c r="F45" s="69">
        <f t="shared" si="3"/>
        <v>4</v>
      </c>
      <c r="G45" s="70">
        <f t="shared" si="4"/>
        <v>135</v>
      </c>
      <c r="H45" s="64" t="s">
        <v>20</v>
      </c>
      <c r="I45" s="65">
        <v>20</v>
      </c>
      <c r="J45" s="65">
        <v>55</v>
      </c>
      <c r="L45" s="65">
        <v>40</v>
      </c>
      <c r="M45" s="65">
        <v>20</v>
      </c>
    </row>
    <row r="46" spans="1:13" ht="13.5" x14ac:dyDescent="0.25">
      <c r="A46" s="65">
        <v>43</v>
      </c>
      <c r="B46" s="66" t="s">
        <v>199</v>
      </c>
      <c r="C46" s="66" t="s">
        <v>200</v>
      </c>
      <c r="D46" s="80" t="s">
        <v>150</v>
      </c>
      <c r="E46" s="68">
        <f t="shared" si="5"/>
        <v>31</v>
      </c>
      <c r="F46" s="69">
        <f t="shared" si="3"/>
        <v>5</v>
      </c>
      <c r="G46" s="70">
        <f t="shared" si="4"/>
        <v>155</v>
      </c>
      <c r="H46" s="64">
        <v>50</v>
      </c>
      <c r="J46" s="65">
        <v>0</v>
      </c>
      <c r="K46" s="65">
        <v>10</v>
      </c>
      <c r="L46" s="65">
        <v>35</v>
      </c>
      <c r="M46" s="65">
        <v>60</v>
      </c>
    </row>
    <row r="47" spans="1:13" ht="13.5" x14ac:dyDescent="0.25">
      <c r="A47" s="65">
        <v>44</v>
      </c>
      <c r="B47" s="66" t="s">
        <v>201</v>
      </c>
      <c r="C47" s="66" t="s">
        <v>202</v>
      </c>
      <c r="D47" s="80" t="s">
        <v>135</v>
      </c>
      <c r="E47" s="68">
        <f t="shared" si="5"/>
        <v>30</v>
      </c>
      <c r="F47" s="69">
        <f t="shared" si="3"/>
        <v>5</v>
      </c>
      <c r="G47" s="70">
        <f t="shared" si="4"/>
        <v>150</v>
      </c>
      <c r="H47" s="64">
        <v>15</v>
      </c>
      <c r="I47" s="65">
        <v>30</v>
      </c>
      <c r="K47" s="65">
        <v>10</v>
      </c>
      <c r="L47" s="65">
        <v>25</v>
      </c>
      <c r="M47" s="65">
        <v>70</v>
      </c>
    </row>
    <row r="48" spans="1:13" ht="13.5" x14ac:dyDescent="0.25">
      <c r="A48" s="65">
        <v>45</v>
      </c>
      <c r="B48" s="66" t="s">
        <v>203</v>
      </c>
      <c r="C48" s="66" t="s">
        <v>204</v>
      </c>
      <c r="D48" s="80" t="s">
        <v>114</v>
      </c>
      <c r="E48" s="68">
        <f t="shared" si="5"/>
        <v>28.333333333333332</v>
      </c>
      <c r="F48" s="69">
        <f t="shared" si="3"/>
        <v>3</v>
      </c>
      <c r="G48" s="70">
        <f t="shared" si="4"/>
        <v>85</v>
      </c>
      <c r="H48" s="64">
        <v>20</v>
      </c>
      <c r="K48" s="65">
        <v>30</v>
      </c>
      <c r="L48" s="65">
        <v>35</v>
      </c>
    </row>
    <row r="49" spans="1:13" ht="13.5" x14ac:dyDescent="0.25">
      <c r="A49" s="65">
        <v>46</v>
      </c>
      <c r="B49" s="66" t="s">
        <v>205</v>
      </c>
      <c r="C49" s="66" t="s">
        <v>206</v>
      </c>
      <c r="D49" s="80" t="s">
        <v>129</v>
      </c>
      <c r="E49" s="68">
        <f t="shared" si="5"/>
        <v>26.666666666666668</v>
      </c>
      <c r="F49" s="69">
        <f t="shared" si="3"/>
        <v>3</v>
      </c>
      <c r="G49" s="70">
        <f t="shared" si="4"/>
        <v>80</v>
      </c>
      <c r="H49" s="64">
        <v>10</v>
      </c>
      <c r="K49" s="65">
        <v>30</v>
      </c>
      <c r="M49" s="65">
        <v>40</v>
      </c>
    </row>
    <row r="50" spans="1:13" ht="13.5" x14ac:dyDescent="0.25">
      <c r="A50" s="65">
        <v>47</v>
      </c>
      <c r="B50" s="66" t="s">
        <v>207</v>
      </c>
      <c r="C50" s="66" t="s">
        <v>208</v>
      </c>
      <c r="D50" s="80" t="s">
        <v>123</v>
      </c>
      <c r="E50" s="68">
        <f t="shared" si="5"/>
        <v>26.666666666666668</v>
      </c>
      <c r="F50" s="69">
        <f t="shared" si="3"/>
        <v>3</v>
      </c>
      <c r="G50" s="70">
        <f t="shared" si="4"/>
        <v>80</v>
      </c>
      <c r="H50" s="64" t="s">
        <v>20</v>
      </c>
      <c r="I50" s="65">
        <v>60</v>
      </c>
      <c r="K50" s="65">
        <v>10</v>
      </c>
      <c r="M50" s="65">
        <v>10</v>
      </c>
    </row>
    <row r="51" spans="1:13" ht="13.5" x14ac:dyDescent="0.25">
      <c r="A51" s="65">
        <v>48</v>
      </c>
      <c r="B51" s="83" t="s">
        <v>209</v>
      </c>
      <c r="C51" s="66" t="s">
        <v>210</v>
      </c>
      <c r="D51" s="80" t="s">
        <v>135</v>
      </c>
      <c r="E51" s="68">
        <f t="shared" si="5"/>
        <v>26</v>
      </c>
      <c r="F51" s="69">
        <f t="shared" si="3"/>
        <v>5</v>
      </c>
      <c r="G51" s="70">
        <f t="shared" si="4"/>
        <v>130</v>
      </c>
      <c r="H51" s="64">
        <v>35</v>
      </c>
      <c r="I51" s="65">
        <v>35</v>
      </c>
      <c r="K51" s="65">
        <v>20</v>
      </c>
      <c r="L51" s="65">
        <v>-10</v>
      </c>
      <c r="M51" s="65">
        <v>50</v>
      </c>
    </row>
    <row r="52" spans="1:13" ht="13.5" x14ac:dyDescent="0.25">
      <c r="A52" s="65">
        <v>49</v>
      </c>
      <c r="B52" s="66" t="s">
        <v>211</v>
      </c>
      <c r="C52" s="66" t="s">
        <v>212</v>
      </c>
      <c r="D52" s="80" t="s">
        <v>126</v>
      </c>
      <c r="E52" s="68">
        <f t="shared" si="5"/>
        <v>21.666666666666668</v>
      </c>
      <c r="F52" s="69">
        <f t="shared" si="3"/>
        <v>3</v>
      </c>
      <c r="G52" s="70">
        <f t="shared" si="4"/>
        <v>65</v>
      </c>
      <c r="H52" s="64">
        <v>15</v>
      </c>
      <c r="K52" s="65">
        <v>30</v>
      </c>
      <c r="L52" s="65">
        <v>20</v>
      </c>
    </row>
    <row r="53" spans="1:13" ht="13.5" x14ac:dyDescent="0.25">
      <c r="A53" s="65">
        <v>50</v>
      </c>
      <c r="B53" s="66" t="s">
        <v>213</v>
      </c>
      <c r="C53" s="66" t="s">
        <v>214</v>
      </c>
      <c r="D53" s="80" t="s">
        <v>129</v>
      </c>
      <c r="E53" s="68">
        <f t="shared" si="5"/>
        <v>18.333333333333332</v>
      </c>
      <c r="F53" s="69">
        <f t="shared" si="3"/>
        <v>3</v>
      </c>
      <c r="G53" s="70">
        <f t="shared" si="4"/>
        <v>55</v>
      </c>
      <c r="H53" s="64" t="s">
        <v>20</v>
      </c>
      <c r="J53" s="65">
        <v>10</v>
      </c>
      <c r="K53" s="65">
        <v>30</v>
      </c>
      <c r="M53" s="65">
        <v>15</v>
      </c>
    </row>
    <row r="54" spans="1:13" ht="13.5" x14ac:dyDescent="0.25">
      <c r="A54" s="65">
        <v>51</v>
      </c>
      <c r="B54" s="66" t="s">
        <v>215</v>
      </c>
      <c r="C54" s="66" t="s">
        <v>216</v>
      </c>
      <c r="D54" s="80" t="s">
        <v>129</v>
      </c>
      <c r="E54" s="68">
        <f t="shared" si="5"/>
        <v>18.333333333333332</v>
      </c>
      <c r="F54" s="69">
        <f t="shared" si="3"/>
        <v>3</v>
      </c>
      <c r="G54" s="70">
        <f t="shared" si="4"/>
        <v>55</v>
      </c>
      <c r="H54" s="64" t="s">
        <v>20</v>
      </c>
      <c r="J54" s="65">
        <v>20</v>
      </c>
      <c r="L54" s="65">
        <v>15</v>
      </c>
      <c r="M54" s="65">
        <v>20</v>
      </c>
    </row>
    <row r="55" spans="1:13" ht="13.5" x14ac:dyDescent="0.25">
      <c r="A55" s="65">
        <v>52</v>
      </c>
      <c r="B55" s="66" t="s">
        <v>217</v>
      </c>
      <c r="C55" s="66" t="s">
        <v>218</v>
      </c>
      <c r="D55" s="80" t="s">
        <v>117</v>
      </c>
      <c r="E55" s="68">
        <f t="shared" si="5"/>
        <v>16.25</v>
      </c>
      <c r="F55" s="69">
        <f t="shared" si="3"/>
        <v>4</v>
      </c>
      <c r="G55" s="70">
        <f t="shared" si="4"/>
        <v>65</v>
      </c>
      <c r="H55" s="64" t="s">
        <v>20</v>
      </c>
      <c r="I55" s="65">
        <v>10</v>
      </c>
      <c r="K55" s="65">
        <v>30</v>
      </c>
      <c r="L55" s="65">
        <v>10</v>
      </c>
      <c r="M55" s="65">
        <v>15</v>
      </c>
    </row>
    <row r="56" spans="1:13" ht="13.5" x14ac:dyDescent="0.25">
      <c r="A56" s="65">
        <v>53</v>
      </c>
      <c r="B56" s="66" t="s">
        <v>219</v>
      </c>
      <c r="C56" s="66" t="s">
        <v>220</v>
      </c>
      <c r="D56" s="80" t="s">
        <v>117</v>
      </c>
      <c r="E56" s="68">
        <f t="shared" si="5"/>
        <v>13.333333333333334</v>
      </c>
      <c r="F56" s="69">
        <f t="shared" si="3"/>
        <v>3</v>
      </c>
      <c r="G56" s="70">
        <f t="shared" si="4"/>
        <v>40</v>
      </c>
      <c r="H56" s="64" t="s">
        <v>20</v>
      </c>
      <c r="J56" s="65">
        <v>20</v>
      </c>
      <c r="K56" s="65">
        <v>10</v>
      </c>
      <c r="L56" s="65">
        <v>10</v>
      </c>
    </row>
    <row r="57" spans="1:13" ht="13.5" x14ac:dyDescent="0.25">
      <c r="A57" s="65">
        <v>54</v>
      </c>
      <c r="B57" s="66" t="s">
        <v>221</v>
      </c>
      <c r="C57" s="66" t="s">
        <v>222</v>
      </c>
      <c r="D57" s="80" t="s">
        <v>123</v>
      </c>
      <c r="E57" s="68">
        <f t="shared" si="5"/>
        <v>5</v>
      </c>
      <c r="F57" s="69">
        <f t="shared" si="3"/>
        <v>1</v>
      </c>
      <c r="G57" s="70">
        <f t="shared" si="4"/>
        <v>5</v>
      </c>
      <c r="H57" s="64" t="s">
        <v>20</v>
      </c>
      <c r="L57" s="65">
        <v>5</v>
      </c>
    </row>
    <row r="58" spans="1:13" ht="13.5" x14ac:dyDescent="0.25">
      <c r="A58" s="65">
        <v>55</v>
      </c>
      <c r="B58" s="66" t="s">
        <v>223</v>
      </c>
      <c r="C58" s="66" t="s">
        <v>224</v>
      </c>
      <c r="D58" s="80" t="s">
        <v>150</v>
      </c>
      <c r="E58" s="68">
        <v>0</v>
      </c>
      <c r="F58" s="69">
        <f t="shared" si="3"/>
        <v>0</v>
      </c>
      <c r="G58" s="70">
        <f t="shared" si="4"/>
        <v>0</v>
      </c>
      <c r="H58" s="64" t="s">
        <v>20</v>
      </c>
    </row>
    <row r="59" spans="1:13" ht="13.5" x14ac:dyDescent="0.25">
      <c r="A59" s="65">
        <v>56</v>
      </c>
      <c r="B59" s="66" t="s">
        <v>225</v>
      </c>
      <c r="C59" s="66" t="s">
        <v>226</v>
      </c>
      <c r="D59" s="80" t="s">
        <v>150</v>
      </c>
      <c r="E59" s="68">
        <v>0</v>
      </c>
      <c r="F59" s="69">
        <f t="shared" si="3"/>
        <v>0</v>
      </c>
      <c r="G59" s="70">
        <f t="shared" si="4"/>
        <v>0</v>
      </c>
      <c r="H59" s="64" t="s">
        <v>20</v>
      </c>
    </row>
    <row r="60" spans="1:13" ht="13.5" x14ac:dyDescent="0.25">
      <c r="A60" s="65">
        <v>57</v>
      </c>
      <c r="B60" s="66" t="s">
        <v>166</v>
      </c>
      <c r="C60" s="66" t="s">
        <v>227</v>
      </c>
      <c r="D60" s="80" t="s">
        <v>132</v>
      </c>
      <c r="E60" s="68">
        <v>0</v>
      </c>
      <c r="F60" s="69">
        <f t="shared" si="3"/>
        <v>0</v>
      </c>
      <c r="G60" s="70">
        <f t="shared" si="4"/>
        <v>0</v>
      </c>
      <c r="H60" s="64" t="s">
        <v>20</v>
      </c>
    </row>
    <row r="61" spans="1:13" ht="24.75" customHeight="1" x14ac:dyDescent="0.25">
      <c r="A61" s="65">
        <v>58</v>
      </c>
      <c r="D61" s="80"/>
    </row>
    <row r="62" spans="1:13" ht="24.75" customHeight="1" x14ac:dyDescent="0.25">
      <c r="A62" s="65">
        <v>59</v>
      </c>
      <c r="D62" s="80"/>
    </row>
    <row r="63" spans="1:13" ht="24.75" customHeight="1" x14ac:dyDescent="0.25">
      <c r="A63" s="65">
        <v>60</v>
      </c>
      <c r="D63" s="80"/>
    </row>
    <row r="64" spans="1:13" ht="24.75" customHeight="1" x14ac:dyDescent="0.25">
      <c r="A64" s="65">
        <v>61</v>
      </c>
      <c r="D64" s="80"/>
    </row>
    <row r="65" spans="1:4" ht="24.75" customHeight="1" x14ac:dyDescent="0.25">
      <c r="A65" s="65">
        <v>62</v>
      </c>
      <c r="D65" s="80"/>
    </row>
    <row r="66" spans="1:4" ht="24.75" customHeight="1" x14ac:dyDescent="0.25">
      <c r="A66" s="65">
        <v>63</v>
      </c>
      <c r="D66" s="80"/>
    </row>
    <row r="67" spans="1:4" ht="24.75" customHeight="1" x14ac:dyDescent="0.25">
      <c r="A67" s="65">
        <v>64</v>
      </c>
      <c r="D67" s="80"/>
    </row>
    <row r="68" spans="1:4" ht="24.75" customHeight="1" x14ac:dyDescent="0.25">
      <c r="A68" s="65">
        <v>65</v>
      </c>
      <c r="D68" s="80"/>
    </row>
    <row r="69" spans="1:4" ht="24.75" customHeight="1" x14ac:dyDescent="0.25">
      <c r="A69" s="65">
        <v>66</v>
      </c>
      <c r="D69" s="80"/>
    </row>
    <row r="70" spans="1:4" ht="24.75" customHeight="1" x14ac:dyDescent="0.25">
      <c r="A70" s="65">
        <v>67</v>
      </c>
      <c r="D70" s="80"/>
    </row>
    <row r="71" spans="1:4" ht="24.75" customHeight="1" x14ac:dyDescent="0.25">
      <c r="A71" s="65">
        <v>68</v>
      </c>
      <c r="D71" s="80"/>
    </row>
    <row r="72" spans="1:4" ht="24.75" customHeight="1" x14ac:dyDescent="0.25">
      <c r="A72" s="65">
        <v>69</v>
      </c>
      <c r="D72" s="80"/>
    </row>
    <row r="73" spans="1:4" ht="24.75" customHeight="1" x14ac:dyDescent="0.25">
      <c r="A73" s="65">
        <v>70</v>
      </c>
      <c r="D73" s="80"/>
    </row>
    <row r="74" spans="1:4" ht="24.75" customHeight="1" x14ac:dyDescent="0.25">
      <c r="A74" s="65">
        <v>71</v>
      </c>
      <c r="D74" s="80"/>
    </row>
    <row r="75" spans="1:4" ht="24.75" customHeight="1" x14ac:dyDescent="0.25">
      <c r="A75" s="65">
        <v>72</v>
      </c>
      <c r="D75" s="80"/>
    </row>
    <row r="76" spans="1:4" ht="24.75" customHeight="1" x14ac:dyDescent="0.25">
      <c r="A76" s="65">
        <v>73</v>
      </c>
      <c r="D76" s="80"/>
    </row>
    <row r="77" spans="1:4" ht="24.75" customHeight="1" x14ac:dyDescent="0.25">
      <c r="A77" s="65">
        <v>74</v>
      </c>
      <c r="D77" s="80"/>
    </row>
    <row r="78" spans="1:4" ht="24.75" customHeight="1" x14ac:dyDescent="0.25">
      <c r="A78" s="65">
        <v>75</v>
      </c>
      <c r="D78" s="80"/>
    </row>
    <row r="79" spans="1:4" ht="24.75" customHeight="1" x14ac:dyDescent="0.25">
      <c r="A79" s="65">
        <v>76</v>
      </c>
      <c r="D79" s="80"/>
    </row>
    <row r="80" spans="1:4" ht="24.75" customHeight="1" x14ac:dyDescent="0.25">
      <c r="A80" s="65">
        <v>77</v>
      </c>
      <c r="D80" s="80"/>
    </row>
    <row r="81" spans="1:4" ht="24.75" customHeight="1" x14ac:dyDescent="0.25">
      <c r="A81" s="65">
        <v>78</v>
      </c>
      <c r="D81" s="80"/>
    </row>
    <row r="82" spans="1:4" ht="24.75" customHeight="1" x14ac:dyDescent="0.25">
      <c r="A82" s="65">
        <v>79</v>
      </c>
      <c r="D82" s="80"/>
    </row>
    <row r="83" spans="1:4" ht="24.75" customHeight="1" x14ac:dyDescent="0.25">
      <c r="A83" s="65">
        <v>80</v>
      </c>
      <c r="D83" s="80"/>
    </row>
    <row r="84" spans="1:4" ht="24.75" customHeight="1" x14ac:dyDescent="0.25">
      <c r="A84" s="65">
        <v>81</v>
      </c>
      <c r="D84" s="80"/>
    </row>
    <row r="85" spans="1:4" ht="24.75" customHeight="1" x14ac:dyDescent="0.25">
      <c r="A85" s="65">
        <v>82</v>
      </c>
      <c r="D85" s="80"/>
    </row>
    <row r="86" spans="1:4" ht="24.75" customHeight="1" x14ac:dyDescent="0.25">
      <c r="A86" s="65">
        <v>83</v>
      </c>
      <c r="B86"/>
      <c r="D86" s="80"/>
    </row>
    <row r="87" spans="1:4" ht="24.75" customHeight="1" x14ac:dyDescent="0.25">
      <c r="A87" s="65">
        <v>84</v>
      </c>
      <c r="B87"/>
      <c r="D87" s="80"/>
    </row>
    <row r="88" spans="1:4" ht="24.75" customHeight="1" x14ac:dyDescent="0.25">
      <c r="A88" s="65">
        <v>85</v>
      </c>
      <c r="B88"/>
      <c r="D88" s="80"/>
    </row>
    <row r="89" spans="1:4" ht="24.75" customHeight="1" x14ac:dyDescent="0.25">
      <c r="A89" s="65">
        <v>86</v>
      </c>
      <c r="B89"/>
      <c r="D89" s="80"/>
    </row>
    <row r="90" spans="1:4" ht="13.5" x14ac:dyDescent="0.25">
      <c r="A90" s="65">
        <v>87</v>
      </c>
      <c r="B90"/>
      <c r="D90" s="80"/>
    </row>
    <row r="91" spans="1:4" ht="13.5" x14ac:dyDescent="0.25">
      <c r="A91" s="65">
        <v>88</v>
      </c>
      <c r="B91"/>
      <c r="D91" s="80"/>
    </row>
    <row r="92" spans="1:4" ht="13.5" x14ac:dyDescent="0.25">
      <c r="A92" s="65">
        <v>89</v>
      </c>
      <c r="B92"/>
      <c r="D92" s="80"/>
    </row>
    <row r="93" spans="1:4" ht="13.5" x14ac:dyDescent="0.25">
      <c r="A93" s="65">
        <v>90</v>
      </c>
      <c r="B93"/>
      <c r="D93" s="80"/>
    </row>
    <row r="94" spans="1:4" ht="13.5" x14ac:dyDescent="0.25">
      <c r="A94" s="65">
        <v>91</v>
      </c>
      <c r="B94"/>
      <c r="D94" s="80"/>
    </row>
    <row r="95" spans="1:4" ht="13.5" x14ac:dyDescent="0.25">
      <c r="A95" s="65">
        <v>92</v>
      </c>
      <c r="B95"/>
      <c r="D95" s="80"/>
    </row>
    <row r="96" spans="1:4" ht="13.5" x14ac:dyDescent="0.25">
      <c r="A96" s="65">
        <v>93</v>
      </c>
      <c r="B96"/>
      <c r="D96" s="80"/>
    </row>
    <row r="97" spans="1:4" ht="13.5" x14ac:dyDescent="0.25">
      <c r="A97" s="65">
        <v>94</v>
      </c>
      <c r="B97"/>
      <c r="D97" s="80"/>
    </row>
    <row r="98" spans="1:4" ht="13.5" x14ac:dyDescent="0.25">
      <c r="A98" s="65">
        <v>95</v>
      </c>
      <c r="B98"/>
      <c r="D98" s="80"/>
    </row>
    <row r="99" spans="1:4" ht="13.5" x14ac:dyDescent="0.25">
      <c r="A99" s="65">
        <v>96</v>
      </c>
      <c r="B99"/>
      <c r="D99" s="80"/>
    </row>
    <row r="100" spans="1:4" ht="13.5" x14ac:dyDescent="0.25">
      <c r="A100" s="65">
        <v>97</v>
      </c>
      <c r="B100"/>
      <c r="D100" s="80"/>
    </row>
    <row r="101" spans="1:4" ht="13.5" x14ac:dyDescent="0.25">
      <c r="A101" s="65">
        <v>98</v>
      </c>
      <c r="B101"/>
      <c r="D101" s="80"/>
    </row>
    <row r="102" spans="1:4" ht="13.5" x14ac:dyDescent="0.25">
      <c r="A102" s="65">
        <v>99</v>
      </c>
      <c r="B102"/>
      <c r="D102" s="80"/>
    </row>
    <row r="103" spans="1:4" ht="13.5" x14ac:dyDescent="0.25">
      <c r="A103" s="65">
        <v>100</v>
      </c>
      <c r="B103"/>
      <c r="D103" s="80"/>
    </row>
    <row r="104" spans="1:4" ht="13.5" x14ac:dyDescent="0.25">
      <c r="A104" s="65">
        <v>101</v>
      </c>
      <c r="B104"/>
      <c r="D104" s="80"/>
    </row>
    <row r="105" spans="1:4" ht="13.5" x14ac:dyDescent="0.25">
      <c r="A105" s="65">
        <v>102</v>
      </c>
      <c r="B105"/>
      <c r="D105" s="80"/>
    </row>
    <row r="106" spans="1:4" ht="13.5" x14ac:dyDescent="0.25">
      <c r="A106" s="65">
        <v>103</v>
      </c>
      <c r="B106"/>
      <c r="D106" s="80"/>
    </row>
    <row r="107" spans="1:4" ht="13.5" x14ac:dyDescent="0.25">
      <c r="A107" s="65">
        <v>104</v>
      </c>
      <c r="B107"/>
      <c r="D107" s="80"/>
    </row>
    <row r="108" spans="1:4" ht="13.5" x14ac:dyDescent="0.25">
      <c r="A108" s="65">
        <v>105</v>
      </c>
      <c r="B108"/>
      <c r="D108" s="80"/>
    </row>
    <row r="109" spans="1:4" ht="13.5" x14ac:dyDescent="0.25">
      <c r="A109" s="65">
        <v>106</v>
      </c>
      <c r="B109"/>
      <c r="D109" s="80"/>
    </row>
    <row r="110" spans="1:4" x14ac:dyDescent="0.2">
      <c r="A110" s="65">
        <v>107</v>
      </c>
    </row>
    <row r="111" spans="1:4" x14ac:dyDescent="0.2">
      <c r="A111" s="65">
        <v>108</v>
      </c>
    </row>
    <row r="112" spans="1:4" x14ac:dyDescent="0.2">
      <c r="A112" s="65">
        <v>109</v>
      </c>
    </row>
    <row r="113" spans="1:1" x14ac:dyDescent="0.2">
      <c r="A113" s="65">
        <v>110</v>
      </c>
    </row>
    <row r="114" spans="1:1" x14ac:dyDescent="0.2">
      <c r="A114" s="65">
        <v>111</v>
      </c>
    </row>
    <row r="115" spans="1:1" x14ac:dyDescent="0.2">
      <c r="A115" s="65">
        <v>112</v>
      </c>
    </row>
    <row r="116" spans="1:1" x14ac:dyDescent="0.2">
      <c r="A116" s="65">
        <v>113</v>
      </c>
    </row>
    <row r="117" spans="1:1" x14ac:dyDescent="0.2">
      <c r="A117" s="65">
        <v>114</v>
      </c>
    </row>
    <row r="118" spans="1:1" x14ac:dyDescent="0.2">
      <c r="A118" s="65">
        <v>115</v>
      </c>
    </row>
    <row r="119" spans="1:1" x14ac:dyDescent="0.2">
      <c r="A119" s="65">
        <v>116</v>
      </c>
    </row>
    <row r="120" spans="1:1" x14ac:dyDescent="0.2">
      <c r="A120" s="65">
        <v>117</v>
      </c>
    </row>
    <row r="121" spans="1:1" x14ac:dyDescent="0.2">
      <c r="A121" s="65">
        <v>118</v>
      </c>
    </row>
    <row r="122" spans="1:1" x14ac:dyDescent="0.2">
      <c r="A122" s="65">
        <v>119</v>
      </c>
    </row>
    <row r="123" spans="1:1" x14ac:dyDescent="0.2">
      <c r="A123" s="65">
        <v>120</v>
      </c>
    </row>
    <row r="124" spans="1:1" x14ac:dyDescent="0.2">
      <c r="A124" s="65">
        <v>121</v>
      </c>
    </row>
    <row r="125" spans="1:1" x14ac:dyDescent="0.2">
      <c r="A125" s="65">
        <v>122</v>
      </c>
    </row>
    <row r="126" spans="1:1" x14ac:dyDescent="0.2">
      <c r="A126" s="65">
        <v>123</v>
      </c>
    </row>
    <row r="127" spans="1:1" x14ac:dyDescent="0.2">
      <c r="A127" s="65">
        <v>124</v>
      </c>
    </row>
    <row r="128" spans="1:1" x14ac:dyDescent="0.2">
      <c r="A128" s="65">
        <v>125</v>
      </c>
    </row>
    <row r="129" spans="1:1" x14ac:dyDescent="0.2">
      <c r="A129" s="65">
        <v>126</v>
      </c>
    </row>
    <row r="130" spans="1:1" x14ac:dyDescent="0.2">
      <c r="A130" s="65">
        <v>127</v>
      </c>
    </row>
    <row r="131" spans="1:1" x14ac:dyDescent="0.2">
      <c r="A131" s="65">
        <v>128</v>
      </c>
    </row>
    <row r="132" spans="1:1" x14ac:dyDescent="0.2">
      <c r="A132" s="65">
        <v>129</v>
      </c>
    </row>
    <row r="133" spans="1:1" x14ac:dyDescent="0.2">
      <c r="A133" s="65">
        <v>130</v>
      </c>
    </row>
    <row r="134" spans="1:1" x14ac:dyDescent="0.2">
      <c r="A134" s="65">
        <v>131</v>
      </c>
    </row>
    <row r="135" spans="1:1" x14ac:dyDescent="0.2">
      <c r="A135" s="65">
        <v>132</v>
      </c>
    </row>
    <row r="136" spans="1:1" x14ac:dyDescent="0.2">
      <c r="A136" s="65">
        <v>133</v>
      </c>
    </row>
    <row r="137" spans="1:1" x14ac:dyDescent="0.2">
      <c r="A137" s="65">
        <v>134</v>
      </c>
    </row>
    <row r="138" spans="1:1" x14ac:dyDescent="0.2">
      <c r="A138" s="65">
        <v>135</v>
      </c>
    </row>
    <row r="139" spans="1:1" x14ac:dyDescent="0.2">
      <c r="A139" s="65">
        <v>136</v>
      </c>
    </row>
    <row r="140" spans="1:1" x14ac:dyDescent="0.2">
      <c r="A140" s="65">
        <v>137</v>
      </c>
    </row>
    <row r="141" spans="1:1" x14ac:dyDescent="0.2">
      <c r="A141" s="65">
        <v>138</v>
      </c>
    </row>
    <row r="142" spans="1:1" x14ac:dyDescent="0.2">
      <c r="A142" s="65">
        <v>139</v>
      </c>
    </row>
    <row r="143" spans="1:1" x14ac:dyDescent="0.2">
      <c r="A143" s="65">
        <v>140</v>
      </c>
    </row>
    <row r="144" spans="1:1" x14ac:dyDescent="0.2">
      <c r="A144" s="65">
        <v>141</v>
      </c>
    </row>
    <row r="145" spans="1:1" x14ac:dyDescent="0.2">
      <c r="A145" s="65">
        <v>142</v>
      </c>
    </row>
    <row r="146" spans="1:1" x14ac:dyDescent="0.2">
      <c r="A146" s="65">
        <v>143</v>
      </c>
    </row>
    <row r="147" spans="1:1" x14ac:dyDescent="0.2">
      <c r="A147" s="65">
        <v>144</v>
      </c>
    </row>
    <row r="148" spans="1:1" x14ac:dyDescent="0.2">
      <c r="A148" s="65">
        <v>145</v>
      </c>
    </row>
    <row r="149" spans="1:1" x14ac:dyDescent="0.2">
      <c r="A149" s="65">
        <v>146</v>
      </c>
    </row>
    <row r="150" spans="1:1" x14ac:dyDescent="0.2">
      <c r="A150" s="65">
        <v>147</v>
      </c>
    </row>
    <row r="151" spans="1:1" x14ac:dyDescent="0.2">
      <c r="A151" s="65">
        <v>148</v>
      </c>
    </row>
    <row r="152" spans="1:1" x14ac:dyDescent="0.2">
      <c r="A152" s="65">
        <v>149</v>
      </c>
    </row>
    <row r="153" spans="1:1" x14ac:dyDescent="0.2">
      <c r="A153" s="65">
        <v>150</v>
      </c>
    </row>
    <row r="154" spans="1:1" x14ac:dyDescent="0.2">
      <c r="A154" s="65">
        <v>151</v>
      </c>
    </row>
    <row r="155" spans="1:1" x14ac:dyDescent="0.2">
      <c r="A155" s="65">
        <v>152</v>
      </c>
    </row>
    <row r="156" spans="1:1" x14ac:dyDescent="0.2">
      <c r="A156" s="65">
        <v>153</v>
      </c>
    </row>
    <row r="157" spans="1:1" x14ac:dyDescent="0.2">
      <c r="A157" s="65">
        <v>154</v>
      </c>
    </row>
    <row r="158" spans="1:1" x14ac:dyDescent="0.2">
      <c r="A158" s="65">
        <v>155</v>
      </c>
    </row>
    <row r="159" spans="1:1" x14ac:dyDescent="0.2">
      <c r="A159" s="65">
        <v>156</v>
      </c>
    </row>
    <row r="160" spans="1:1" x14ac:dyDescent="0.2">
      <c r="A160" s="65">
        <v>157</v>
      </c>
    </row>
    <row r="161" spans="1:1" x14ac:dyDescent="0.2">
      <c r="A161" s="65">
        <v>158</v>
      </c>
    </row>
    <row r="162" spans="1:1" x14ac:dyDescent="0.2">
      <c r="A162" s="65">
        <v>159</v>
      </c>
    </row>
    <row r="163" spans="1:1" x14ac:dyDescent="0.2">
      <c r="A163" s="65">
        <v>160</v>
      </c>
    </row>
    <row r="164" spans="1:1" x14ac:dyDescent="0.2">
      <c r="A164" s="65">
        <v>161</v>
      </c>
    </row>
    <row r="165" spans="1:1" x14ac:dyDescent="0.2">
      <c r="A165" s="65">
        <v>162</v>
      </c>
    </row>
    <row r="166" spans="1:1" x14ac:dyDescent="0.2">
      <c r="A166" s="65">
        <v>163</v>
      </c>
    </row>
    <row r="167" spans="1:1" x14ac:dyDescent="0.2">
      <c r="A167" s="65">
        <v>164</v>
      </c>
    </row>
    <row r="168" spans="1:1" x14ac:dyDescent="0.2">
      <c r="A168" s="65">
        <v>165</v>
      </c>
    </row>
    <row r="169" spans="1:1" x14ac:dyDescent="0.2">
      <c r="A169" s="65">
        <v>166</v>
      </c>
    </row>
    <row r="170" spans="1:1" x14ac:dyDescent="0.2">
      <c r="A170" s="65">
        <v>167</v>
      </c>
    </row>
    <row r="171" spans="1:1" x14ac:dyDescent="0.2">
      <c r="A171" s="65">
        <v>168</v>
      </c>
    </row>
    <row r="172" spans="1:1" x14ac:dyDescent="0.2">
      <c r="A172" s="65">
        <v>169</v>
      </c>
    </row>
    <row r="173" spans="1:1" x14ac:dyDescent="0.2">
      <c r="A173" s="65">
        <v>170</v>
      </c>
    </row>
    <row r="174" spans="1:1" x14ac:dyDescent="0.2">
      <c r="A174" s="65">
        <v>171</v>
      </c>
    </row>
    <row r="175" spans="1:1" x14ac:dyDescent="0.2">
      <c r="A175" s="65">
        <v>172</v>
      </c>
    </row>
    <row r="176" spans="1:1" x14ac:dyDescent="0.2">
      <c r="A176" s="65">
        <v>173</v>
      </c>
    </row>
    <row r="177" spans="1:1" x14ac:dyDescent="0.2">
      <c r="A177" s="65">
        <v>174</v>
      </c>
    </row>
    <row r="178" spans="1:1" x14ac:dyDescent="0.2">
      <c r="A178" s="65">
        <v>175</v>
      </c>
    </row>
    <row r="179" spans="1:1" x14ac:dyDescent="0.2">
      <c r="A179" s="65">
        <v>176</v>
      </c>
    </row>
    <row r="180" spans="1:1" x14ac:dyDescent="0.2">
      <c r="A180" s="65">
        <v>177</v>
      </c>
    </row>
    <row r="181" spans="1:1" x14ac:dyDescent="0.2">
      <c r="A181" s="65">
        <v>178</v>
      </c>
    </row>
    <row r="182" spans="1:1" x14ac:dyDescent="0.2">
      <c r="A182" s="65">
        <v>179</v>
      </c>
    </row>
    <row r="183" spans="1:1" x14ac:dyDescent="0.2">
      <c r="A183" s="65">
        <v>180</v>
      </c>
    </row>
    <row r="184" spans="1:1" x14ac:dyDescent="0.2">
      <c r="A184" s="65">
        <v>181</v>
      </c>
    </row>
    <row r="185" spans="1:1" x14ac:dyDescent="0.2">
      <c r="A185" s="65">
        <v>182</v>
      </c>
    </row>
    <row r="186" spans="1:1" x14ac:dyDescent="0.2">
      <c r="A186" s="65">
        <v>183</v>
      </c>
    </row>
    <row r="187" spans="1:1" x14ac:dyDescent="0.2">
      <c r="A187" s="65">
        <v>184</v>
      </c>
    </row>
    <row r="188" spans="1:1" x14ac:dyDescent="0.2">
      <c r="A188" s="65">
        <v>185</v>
      </c>
    </row>
    <row r="189" spans="1:1" x14ac:dyDescent="0.2">
      <c r="A189" s="65">
        <v>186</v>
      </c>
    </row>
    <row r="190" spans="1:1" x14ac:dyDescent="0.2">
      <c r="A190" s="65">
        <v>187</v>
      </c>
    </row>
    <row r="191" spans="1:1" x14ac:dyDescent="0.2">
      <c r="A191" s="65">
        <v>188</v>
      </c>
    </row>
    <row r="192" spans="1:1" x14ac:dyDescent="0.2">
      <c r="A192" s="65">
        <v>189</v>
      </c>
    </row>
    <row r="193" spans="1:1" x14ac:dyDescent="0.2">
      <c r="A193" s="65">
        <v>190</v>
      </c>
    </row>
    <row r="194" spans="1:1" x14ac:dyDescent="0.2">
      <c r="A194" s="65">
        <v>191</v>
      </c>
    </row>
    <row r="195" spans="1:1" x14ac:dyDescent="0.2">
      <c r="A195" s="65">
        <v>192</v>
      </c>
    </row>
    <row r="196" spans="1:1" x14ac:dyDescent="0.2">
      <c r="A196" s="65">
        <v>193</v>
      </c>
    </row>
    <row r="197" spans="1:1" x14ac:dyDescent="0.2">
      <c r="A197" s="65">
        <v>194</v>
      </c>
    </row>
    <row r="198" spans="1:1" x14ac:dyDescent="0.2">
      <c r="A198" s="65">
        <v>195</v>
      </c>
    </row>
    <row r="199" spans="1:1" x14ac:dyDescent="0.2">
      <c r="A199" s="65">
        <v>196</v>
      </c>
    </row>
    <row r="200" spans="1:1" x14ac:dyDescent="0.2">
      <c r="A200" s="65">
        <v>197</v>
      </c>
    </row>
    <row r="201" spans="1:1" x14ac:dyDescent="0.2">
      <c r="A201" s="65">
        <v>198</v>
      </c>
    </row>
    <row r="202" spans="1:1" x14ac:dyDescent="0.2">
      <c r="A202" s="65">
        <v>199</v>
      </c>
    </row>
    <row r="203" spans="1:1" x14ac:dyDescent="0.2">
      <c r="A203" s="65">
        <v>200</v>
      </c>
    </row>
    <row r="204" spans="1:1" x14ac:dyDescent="0.2">
      <c r="A204" s="65">
        <v>201</v>
      </c>
    </row>
    <row r="205" spans="1:1" x14ac:dyDescent="0.2">
      <c r="A205" s="65">
        <v>202</v>
      </c>
    </row>
    <row r="206" spans="1:1" x14ac:dyDescent="0.2">
      <c r="A206" s="65">
        <v>203</v>
      </c>
    </row>
    <row r="207" spans="1:1" x14ac:dyDescent="0.2">
      <c r="A207" s="65">
        <v>204</v>
      </c>
    </row>
    <row r="208" spans="1:1" x14ac:dyDescent="0.2">
      <c r="A208" s="65">
        <v>205</v>
      </c>
    </row>
    <row r="209" spans="1:1" x14ac:dyDescent="0.2">
      <c r="A209" s="65">
        <v>206</v>
      </c>
    </row>
    <row r="210" spans="1:1" x14ac:dyDescent="0.2">
      <c r="A210" s="65">
        <v>207</v>
      </c>
    </row>
    <row r="211" spans="1:1" x14ac:dyDescent="0.2">
      <c r="A211" s="65">
        <v>208</v>
      </c>
    </row>
    <row r="212" spans="1:1" x14ac:dyDescent="0.2">
      <c r="A212" s="65">
        <v>209</v>
      </c>
    </row>
    <row r="213" spans="1:1" x14ac:dyDescent="0.2">
      <c r="A213" s="65">
        <v>210</v>
      </c>
    </row>
    <row r="214" spans="1:1" x14ac:dyDescent="0.2">
      <c r="A214" s="65">
        <v>211</v>
      </c>
    </row>
    <row r="215" spans="1:1" x14ac:dyDescent="0.2">
      <c r="A215" s="65">
        <v>212</v>
      </c>
    </row>
    <row r="216" spans="1:1" x14ac:dyDescent="0.2">
      <c r="A216" s="65">
        <v>213</v>
      </c>
    </row>
    <row r="217" spans="1:1" x14ac:dyDescent="0.2">
      <c r="A217" s="65">
        <v>214</v>
      </c>
    </row>
    <row r="218" spans="1:1" x14ac:dyDescent="0.2">
      <c r="A218" s="65">
        <v>215</v>
      </c>
    </row>
    <row r="219" spans="1:1" x14ac:dyDescent="0.2">
      <c r="A219" s="65">
        <v>216</v>
      </c>
    </row>
    <row r="220" spans="1:1" x14ac:dyDescent="0.2">
      <c r="A220" s="65">
        <v>217</v>
      </c>
    </row>
    <row r="221" spans="1:1" x14ac:dyDescent="0.2">
      <c r="A221" s="65">
        <v>218</v>
      </c>
    </row>
    <row r="222" spans="1:1" x14ac:dyDescent="0.2">
      <c r="A222" s="65">
        <v>219</v>
      </c>
    </row>
    <row r="223" spans="1:1" x14ac:dyDescent="0.2">
      <c r="A223" s="65">
        <v>220</v>
      </c>
    </row>
    <row r="224" spans="1:1" x14ac:dyDescent="0.2">
      <c r="A224" s="65">
        <v>221</v>
      </c>
    </row>
    <row r="225" spans="1:1" x14ac:dyDescent="0.2">
      <c r="A225" s="65">
        <v>222</v>
      </c>
    </row>
    <row r="226" spans="1:1" x14ac:dyDescent="0.2">
      <c r="A226" s="65">
        <v>223</v>
      </c>
    </row>
    <row r="227" spans="1:1" x14ac:dyDescent="0.2">
      <c r="A227" s="65">
        <v>224</v>
      </c>
    </row>
    <row r="228" spans="1:1" x14ac:dyDescent="0.2">
      <c r="A228" s="65">
        <v>225</v>
      </c>
    </row>
    <row r="229" spans="1:1" x14ac:dyDescent="0.2">
      <c r="A229" s="65">
        <v>226</v>
      </c>
    </row>
    <row r="230" spans="1:1" x14ac:dyDescent="0.2">
      <c r="A230" s="65">
        <v>227</v>
      </c>
    </row>
    <row r="231" spans="1:1" x14ac:dyDescent="0.2">
      <c r="A231" s="65">
        <v>228</v>
      </c>
    </row>
    <row r="232" spans="1:1" x14ac:dyDescent="0.2">
      <c r="A232" s="65">
        <v>229</v>
      </c>
    </row>
    <row r="233" spans="1:1" x14ac:dyDescent="0.2">
      <c r="A233" s="65">
        <v>230</v>
      </c>
    </row>
    <row r="234" spans="1:1" x14ac:dyDescent="0.2">
      <c r="A234" s="65">
        <v>231</v>
      </c>
    </row>
    <row r="235" spans="1:1" x14ac:dyDescent="0.2">
      <c r="A235" s="65">
        <v>232</v>
      </c>
    </row>
    <row r="236" spans="1:1" x14ac:dyDescent="0.2">
      <c r="A236" s="65">
        <v>233</v>
      </c>
    </row>
    <row r="237" spans="1:1" x14ac:dyDescent="0.2">
      <c r="A237" s="65">
        <v>234</v>
      </c>
    </row>
    <row r="238" spans="1:1" x14ac:dyDescent="0.2">
      <c r="A238" s="65">
        <v>235</v>
      </c>
    </row>
    <row r="239" spans="1:1" x14ac:dyDescent="0.2">
      <c r="A239" s="65">
        <v>236</v>
      </c>
    </row>
    <row r="240" spans="1:1" x14ac:dyDescent="0.2">
      <c r="A240" s="65">
        <v>237</v>
      </c>
    </row>
    <row r="241" spans="1:1" x14ac:dyDescent="0.2">
      <c r="A241" s="65">
        <v>238</v>
      </c>
    </row>
    <row r="242" spans="1:1" x14ac:dyDescent="0.2">
      <c r="A242" s="65">
        <v>239</v>
      </c>
    </row>
    <row r="243" spans="1:1" x14ac:dyDescent="0.2">
      <c r="A243" s="65">
        <v>240</v>
      </c>
    </row>
    <row r="244" spans="1:1" x14ac:dyDescent="0.2">
      <c r="A244" s="65">
        <v>241</v>
      </c>
    </row>
    <row r="245" spans="1:1" x14ac:dyDescent="0.2">
      <c r="A245" s="65">
        <v>242</v>
      </c>
    </row>
    <row r="246" spans="1:1" x14ac:dyDescent="0.2">
      <c r="A246" s="65">
        <v>243</v>
      </c>
    </row>
    <row r="247" spans="1:1" x14ac:dyDescent="0.2">
      <c r="A247" s="65">
        <v>244</v>
      </c>
    </row>
    <row r="248" spans="1:1" x14ac:dyDescent="0.2">
      <c r="A248" s="65">
        <v>245</v>
      </c>
    </row>
    <row r="249" spans="1:1" x14ac:dyDescent="0.2">
      <c r="A249" s="65">
        <v>246</v>
      </c>
    </row>
    <row r="250" spans="1:1" x14ac:dyDescent="0.2">
      <c r="A250" s="65">
        <v>247</v>
      </c>
    </row>
    <row r="251" spans="1:1" x14ac:dyDescent="0.2">
      <c r="A251" s="65">
        <v>248</v>
      </c>
    </row>
    <row r="252" spans="1:1" x14ac:dyDescent="0.2">
      <c r="A252" s="65">
        <v>249</v>
      </c>
    </row>
    <row r="253" spans="1:1" x14ac:dyDescent="0.2">
      <c r="A253" s="65">
        <v>250</v>
      </c>
    </row>
    <row r="254" spans="1:1" x14ac:dyDescent="0.2">
      <c r="A254" s="65">
        <v>251</v>
      </c>
    </row>
    <row r="255" spans="1:1" x14ac:dyDescent="0.2">
      <c r="A255" s="65">
        <v>252</v>
      </c>
    </row>
    <row r="256" spans="1:1" x14ac:dyDescent="0.2">
      <c r="A256" s="65">
        <v>253</v>
      </c>
    </row>
    <row r="257" spans="1:1" x14ac:dyDescent="0.2">
      <c r="A257" s="65">
        <v>254</v>
      </c>
    </row>
    <row r="258" spans="1:1" x14ac:dyDescent="0.2">
      <c r="A258" s="65">
        <v>255</v>
      </c>
    </row>
    <row r="259" spans="1:1" x14ac:dyDescent="0.2">
      <c r="A259" s="65">
        <v>256</v>
      </c>
    </row>
    <row r="260" spans="1:1" x14ac:dyDescent="0.2">
      <c r="A260" s="65">
        <v>257</v>
      </c>
    </row>
    <row r="261" spans="1:1" x14ac:dyDescent="0.2">
      <c r="A261" s="65">
        <v>258</v>
      </c>
    </row>
    <row r="262" spans="1:1" x14ac:dyDescent="0.2">
      <c r="A262" s="65">
        <v>259</v>
      </c>
    </row>
    <row r="263" spans="1:1" x14ac:dyDescent="0.2">
      <c r="A263" s="65">
        <v>260</v>
      </c>
    </row>
    <row r="264" spans="1:1" x14ac:dyDescent="0.2">
      <c r="A264" s="65">
        <v>261</v>
      </c>
    </row>
    <row r="265" spans="1:1" x14ac:dyDescent="0.2">
      <c r="A265" s="65">
        <v>262</v>
      </c>
    </row>
    <row r="266" spans="1:1" x14ac:dyDescent="0.2">
      <c r="A266" s="65">
        <v>263</v>
      </c>
    </row>
    <row r="267" spans="1:1" x14ac:dyDescent="0.2">
      <c r="A267" s="65">
        <v>264</v>
      </c>
    </row>
    <row r="268" spans="1:1" x14ac:dyDescent="0.2">
      <c r="A268" s="65">
        <v>265</v>
      </c>
    </row>
    <row r="269" spans="1:1" x14ac:dyDescent="0.2">
      <c r="A269" s="65">
        <v>266</v>
      </c>
    </row>
    <row r="270" spans="1:1" x14ac:dyDescent="0.2">
      <c r="A270" s="65">
        <v>267</v>
      </c>
    </row>
    <row r="271" spans="1:1" x14ac:dyDescent="0.2">
      <c r="A271" s="65">
        <v>268</v>
      </c>
    </row>
    <row r="272" spans="1:1" x14ac:dyDescent="0.2">
      <c r="A272" s="65">
        <v>269</v>
      </c>
    </row>
    <row r="273" spans="1:1" x14ac:dyDescent="0.2">
      <c r="A273" s="65">
        <v>270</v>
      </c>
    </row>
    <row r="274" spans="1:1" x14ac:dyDescent="0.2">
      <c r="A274" s="65">
        <v>271</v>
      </c>
    </row>
    <row r="275" spans="1:1" x14ac:dyDescent="0.2">
      <c r="A275" s="65">
        <v>272</v>
      </c>
    </row>
    <row r="276" spans="1:1" x14ac:dyDescent="0.2">
      <c r="A276" s="65">
        <v>273</v>
      </c>
    </row>
    <row r="277" spans="1:1" x14ac:dyDescent="0.2">
      <c r="A277" s="65">
        <v>274</v>
      </c>
    </row>
    <row r="278" spans="1:1" x14ac:dyDescent="0.2">
      <c r="A278" s="65">
        <v>275</v>
      </c>
    </row>
    <row r="279" spans="1:1" x14ac:dyDescent="0.2">
      <c r="A279" s="65">
        <v>276</v>
      </c>
    </row>
    <row r="280" spans="1:1" x14ac:dyDescent="0.2">
      <c r="A280" s="65">
        <v>277</v>
      </c>
    </row>
    <row r="281" spans="1:1" x14ac:dyDescent="0.2">
      <c r="A281" s="65">
        <v>278</v>
      </c>
    </row>
    <row r="282" spans="1:1" x14ac:dyDescent="0.2">
      <c r="A282" s="65">
        <v>279</v>
      </c>
    </row>
    <row r="283" spans="1:1" x14ac:dyDescent="0.2">
      <c r="A283" s="65">
        <v>280</v>
      </c>
    </row>
    <row r="284" spans="1:1" x14ac:dyDescent="0.2">
      <c r="A284" s="65">
        <v>281</v>
      </c>
    </row>
    <row r="285" spans="1:1" x14ac:dyDescent="0.2">
      <c r="A285" s="65">
        <v>282</v>
      </c>
    </row>
    <row r="286" spans="1:1" x14ac:dyDescent="0.2">
      <c r="A286" s="65">
        <v>283</v>
      </c>
    </row>
    <row r="287" spans="1:1" x14ac:dyDescent="0.2">
      <c r="A287" s="65">
        <v>284</v>
      </c>
    </row>
    <row r="288" spans="1:1" x14ac:dyDescent="0.2">
      <c r="A288" s="65">
        <v>285</v>
      </c>
    </row>
    <row r="289" spans="1:1" x14ac:dyDescent="0.2">
      <c r="A289" s="65">
        <v>286</v>
      </c>
    </row>
    <row r="290" spans="1:1" x14ac:dyDescent="0.2">
      <c r="A290" s="65">
        <v>287</v>
      </c>
    </row>
    <row r="291" spans="1:1" x14ac:dyDescent="0.2">
      <c r="A291" s="65">
        <v>288</v>
      </c>
    </row>
    <row r="292" spans="1:1" x14ac:dyDescent="0.2">
      <c r="A292" s="65">
        <v>289</v>
      </c>
    </row>
    <row r="293" spans="1:1" x14ac:dyDescent="0.2">
      <c r="A293" s="65">
        <v>290</v>
      </c>
    </row>
    <row r="294" spans="1:1" x14ac:dyDescent="0.2">
      <c r="A294" s="65">
        <v>291</v>
      </c>
    </row>
    <row r="295" spans="1:1" x14ac:dyDescent="0.2">
      <c r="A295" s="65">
        <v>292</v>
      </c>
    </row>
    <row r="296" spans="1:1" x14ac:dyDescent="0.2">
      <c r="A296" s="65">
        <v>293</v>
      </c>
    </row>
    <row r="297" spans="1:1" x14ac:dyDescent="0.2">
      <c r="A297" s="65">
        <v>294</v>
      </c>
    </row>
    <row r="298" spans="1:1" x14ac:dyDescent="0.2">
      <c r="A298" s="65">
        <v>295</v>
      </c>
    </row>
    <row r="299" spans="1:1" x14ac:dyDescent="0.2">
      <c r="A299" s="65">
        <v>296</v>
      </c>
    </row>
    <row r="300" spans="1:1" x14ac:dyDescent="0.2">
      <c r="A300" s="65">
        <v>297</v>
      </c>
    </row>
    <row r="301" spans="1:1" x14ac:dyDescent="0.2">
      <c r="A301" s="65">
        <v>298</v>
      </c>
    </row>
    <row r="302" spans="1:1" x14ac:dyDescent="0.2">
      <c r="A302" s="65">
        <v>299</v>
      </c>
    </row>
    <row r="303" spans="1:1" x14ac:dyDescent="0.2">
      <c r="A303" s="65">
        <v>300</v>
      </c>
    </row>
    <row r="304" spans="1:1" x14ac:dyDescent="0.2">
      <c r="A304" s="65">
        <v>301</v>
      </c>
    </row>
    <row r="305" spans="1:1" x14ac:dyDescent="0.2">
      <c r="A305" s="65">
        <v>302</v>
      </c>
    </row>
    <row r="306" spans="1:1" x14ac:dyDescent="0.2">
      <c r="A306" s="65">
        <v>303</v>
      </c>
    </row>
    <row r="307" spans="1:1" x14ac:dyDescent="0.2">
      <c r="A307" s="65">
        <v>304</v>
      </c>
    </row>
    <row r="308" spans="1:1" x14ac:dyDescent="0.2">
      <c r="A308" s="65">
        <v>305</v>
      </c>
    </row>
    <row r="309" spans="1:1" x14ac:dyDescent="0.2">
      <c r="A309" s="65">
        <v>306</v>
      </c>
    </row>
    <row r="310" spans="1:1" x14ac:dyDescent="0.2">
      <c r="A310" s="65">
        <v>307</v>
      </c>
    </row>
    <row r="311" spans="1:1" x14ac:dyDescent="0.2">
      <c r="A311" s="65">
        <v>308</v>
      </c>
    </row>
    <row r="312" spans="1:1" x14ac:dyDescent="0.2">
      <c r="A312" s="65">
        <v>309</v>
      </c>
    </row>
    <row r="313" spans="1:1" x14ac:dyDescent="0.2">
      <c r="A313" s="65">
        <v>310</v>
      </c>
    </row>
    <row r="314" spans="1:1" x14ac:dyDescent="0.2">
      <c r="A314" s="65">
        <v>311</v>
      </c>
    </row>
    <row r="315" spans="1:1" x14ac:dyDescent="0.2">
      <c r="A315" s="65">
        <v>312</v>
      </c>
    </row>
    <row r="316" spans="1:1" x14ac:dyDescent="0.2">
      <c r="A316" s="65">
        <v>313</v>
      </c>
    </row>
    <row r="317" spans="1:1" x14ac:dyDescent="0.2">
      <c r="A317" s="65">
        <v>314</v>
      </c>
    </row>
    <row r="318" spans="1:1" x14ac:dyDescent="0.2">
      <c r="A318" s="65">
        <v>315</v>
      </c>
    </row>
    <row r="319" spans="1:1" x14ac:dyDescent="0.2">
      <c r="A319" s="65">
        <v>316</v>
      </c>
    </row>
    <row r="320" spans="1:1" x14ac:dyDescent="0.2">
      <c r="A320" s="65">
        <v>317</v>
      </c>
    </row>
    <row r="321" spans="1:1" x14ac:dyDescent="0.2">
      <c r="A321" s="65">
        <v>318</v>
      </c>
    </row>
    <row r="322" spans="1:1" x14ac:dyDescent="0.2">
      <c r="A322" s="65">
        <v>319</v>
      </c>
    </row>
    <row r="323" spans="1:1" x14ac:dyDescent="0.2">
      <c r="A323" s="65">
        <v>320</v>
      </c>
    </row>
    <row r="324" spans="1:1" x14ac:dyDescent="0.2">
      <c r="A324" s="65">
        <v>321</v>
      </c>
    </row>
    <row r="325" spans="1:1" x14ac:dyDescent="0.2">
      <c r="A325" s="65">
        <v>322</v>
      </c>
    </row>
    <row r="326" spans="1:1" x14ac:dyDescent="0.2">
      <c r="A326" s="65">
        <v>323</v>
      </c>
    </row>
    <row r="327" spans="1:1" x14ac:dyDescent="0.2">
      <c r="A327" s="65">
        <v>324</v>
      </c>
    </row>
    <row r="328" spans="1:1" x14ac:dyDescent="0.2">
      <c r="A328" s="65">
        <v>325</v>
      </c>
    </row>
    <row r="329" spans="1:1" x14ac:dyDescent="0.2">
      <c r="A329" s="65">
        <v>326</v>
      </c>
    </row>
    <row r="330" spans="1:1" x14ac:dyDescent="0.2">
      <c r="A330" s="65">
        <v>327</v>
      </c>
    </row>
    <row r="331" spans="1:1" x14ac:dyDescent="0.2">
      <c r="A331" s="65">
        <v>328</v>
      </c>
    </row>
    <row r="332" spans="1:1" x14ac:dyDescent="0.2">
      <c r="A332" s="65">
        <v>329</v>
      </c>
    </row>
    <row r="333" spans="1:1" x14ac:dyDescent="0.2">
      <c r="A333" s="65">
        <v>330</v>
      </c>
    </row>
    <row r="334" spans="1:1" x14ac:dyDescent="0.2">
      <c r="A334" s="65">
        <v>331</v>
      </c>
    </row>
    <row r="335" spans="1:1" x14ac:dyDescent="0.2">
      <c r="A335" s="65">
        <v>332</v>
      </c>
    </row>
    <row r="336" spans="1:1" x14ac:dyDescent="0.2">
      <c r="A336" s="65">
        <v>333</v>
      </c>
    </row>
    <row r="337" spans="1:1" x14ac:dyDescent="0.2">
      <c r="A337" s="65">
        <v>334</v>
      </c>
    </row>
    <row r="338" spans="1:1" x14ac:dyDescent="0.2">
      <c r="A338" s="65">
        <v>335</v>
      </c>
    </row>
    <row r="339" spans="1:1" x14ac:dyDescent="0.2">
      <c r="A339" s="65">
        <v>336</v>
      </c>
    </row>
    <row r="340" spans="1:1" x14ac:dyDescent="0.2">
      <c r="A340" s="65">
        <v>337</v>
      </c>
    </row>
    <row r="341" spans="1:1" x14ac:dyDescent="0.2">
      <c r="A341" s="65">
        <v>338</v>
      </c>
    </row>
    <row r="342" spans="1:1" x14ac:dyDescent="0.2">
      <c r="A342" s="65">
        <v>339</v>
      </c>
    </row>
    <row r="343" spans="1:1" x14ac:dyDescent="0.2">
      <c r="A343" s="65">
        <v>340</v>
      </c>
    </row>
    <row r="344" spans="1:1" x14ac:dyDescent="0.2">
      <c r="A344" s="65">
        <v>341</v>
      </c>
    </row>
    <row r="345" spans="1:1" x14ac:dyDescent="0.2">
      <c r="A345" s="65">
        <v>342</v>
      </c>
    </row>
    <row r="346" spans="1:1" x14ac:dyDescent="0.2">
      <c r="A346" s="65">
        <v>343</v>
      </c>
    </row>
    <row r="347" spans="1:1" x14ac:dyDescent="0.2">
      <c r="A347" s="65">
        <v>344</v>
      </c>
    </row>
    <row r="348" spans="1:1" x14ac:dyDescent="0.2">
      <c r="A348" s="65">
        <v>345</v>
      </c>
    </row>
    <row r="349" spans="1:1" x14ac:dyDescent="0.2">
      <c r="A349" s="65">
        <v>346</v>
      </c>
    </row>
    <row r="350" spans="1:1" x14ac:dyDescent="0.2">
      <c r="A350" s="65">
        <v>347</v>
      </c>
    </row>
    <row r="351" spans="1:1" x14ac:dyDescent="0.2">
      <c r="A351" s="65">
        <v>348</v>
      </c>
    </row>
    <row r="352" spans="1:1" x14ac:dyDescent="0.2">
      <c r="A352" s="65">
        <v>349</v>
      </c>
    </row>
    <row r="353" spans="1:1" x14ac:dyDescent="0.2">
      <c r="A353" s="65">
        <v>350</v>
      </c>
    </row>
    <row r="354" spans="1:1" x14ac:dyDescent="0.2">
      <c r="A354" s="65">
        <v>351</v>
      </c>
    </row>
    <row r="355" spans="1:1" x14ac:dyDescent="0.2">
      <c r="A355" s="65">
        <v>352</v>
      </c>
    </row>
    <row r="356" spans="1:1" x14ac:dyDescent="0.2">
      <c r="A356" s="65">
        <v>353</v>
      </c>
    </row>
    <row r="357" spans="1:1" x14ac:dyDescent="0.2">
      <c r="A357" s="65">
        <v>354</v>
      </c>
    </row>
    <row r="358" spans="1:1" x14ac:dyDescent="0.2">
      <c r="A358" s="65">
        <v>355</v>
      </c>
    </row>
    <row r="359" spans="1:1" x14ac:dyDescent="0.2">
      <c r="A359" s="65">
        <v>356</v>
      </c>
    </row>
    <row r="360" spans="1:1" x14ac:dyDescent="0.2">
      <c r="A360" s="65">
        <v>357</v>
      </c>
    </row>
    <row r="361" spans="1:1" x14ac:dyDescent="0.2">
      <c r="A361" s="65">
        <v>358</v>
      </c>
    </row>
    <row r="362" spans="1:1" x14ac:dyDescent="0.2">
      <c r="A362" s="65">
        <v>359</v>
      </c>
    </row>
    <row r="363" spans="1:1" x14ac:dyDescent="0.2">
      <c r="A363" s="65">
        <v>360</v>
      </c>
    </row>
  </sheetData>
  <sortState xmlns:xlrd2="http://schemas.microsoft.com/office/spreadsheetml/2017/richdata2" ref="B4:M60">
    <sortCondition descending="1" ref="E4:E60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workbookViewId="0">
      <selection activeCell="E28" sqref="E28"/>
    </sheetView>
  </sheetViews>
  <sheetFormatPr baseColWidth="10" defaultColWidth="11.42578125" defaultRowHeight="12.75" x14ac:dyDescent="0.2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 x14ac:dyDescent="0.25">
      <c r="A1" s="175" t="s">
        <v>228</v>
      </c>
      <c r="B1" s="176"/>
      <c r="C1" s="176"/>
      <c r="D1" s="176"/>
      <c r="E1" s="176"/>
      <c r="F1" s="176"/>
      <c r="G1" s="176"/>
      <c r="H1" s="176"/>
    </row>
    <row r="3" spans="1:8" x14ac:dyDescent="0.2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 x14ac:dyDescent="0.2">
      <c r="A4" s="174" t="s">
        <v>7</v>
      </c>
      <c r="B4" s="129">
        <v>5</v>
      </c>
      <c r="C4" s="129">
        <v>1</v>
      </c>
      <c r="D4" s="130" t="str">
        <f>'Tableaux 2e'!$B$7</f>
        <v>A1  Collège Mont-Saint-Louis A</v>
      </c>
      <c r="E4" s="131">
        <v>320</v>
      </c>
      <c r="F4" s="131" t="s">
        <v>8</v>
      </c>
      <c r="G4" s="131">
        <v>450</v>
      </c>
      <c r="H4" s="134" t="str">
        <f>'Tableaux 2e'!$B$8</f>
        <v>A2  Collège Durocher Saint-Lambert A</v>
      </c>
    </row>
    <row r="5" spans="1:8" x14ac:dyDescent="0.2">
      <c r="A5" s="174"/>
      <c r="B5" s="129">
        <v>6</v>
      </c>
      <c r="C5" s="129">
        <v>2</v>
      </c>
      <c r="D5" s="130" t="str">
        <f>'Tableaux 2e'!$B$16</f>
        <v>B1  É.S. Joseph-François-Perrault</v>
      </c>
      <c r="E5" s="131">
        <v>380</v>
      </c>
      <c r="F5" s="131" t="s">
        <v>8</v>
      </c>
      <c r="G5" s="131">
        <v>330</v>
      </c>
      <c r="H5" s="134" t="str">
        <f>'Tableaux 2e'!$B$17</f>
        <v>B2  École d'éducation internationale B</v>
      </c>
    </row>
    <row r="6" spans="1:8" x14ac:dyDescent="0.2">
      <c r="A6" s="174"/>
      <c r="B6" s="129">
        <v>7</v>
      </c>
      <c r="C6" s="129">
        <v>3</v>
      </c>
      <c r="D6" s="130" t="str">
        <f>'Tableaux 2e'!$B$26</f>
        <v>C1  É.S. Sophie-Barat A</v>
      </c>
      <c r="E6" s="131">
        <v>400</v>
      </c>
      <c r="F6" s="131" t="s">
        <v>8</v>
      </c>
      <c r="G6" s="131">
        <v>240</v>
      </c>
      <c r="H6" s="134" t="str">
        <f>'Tableaux 2e'!$B$27</f>
        <v>C2  Collège Durocher Saint-Lambert B</v>
      </c>
    </row>
    <row r="7" spans="1:8" x14ac:dyDescent="0.2">
      <c r="A7" s="174"/>
      <c r="B7" s="129">
        <v>8</v>
      </c>
      <c r="C7" s="129">
        <v>4</v>
      </c>
      <c r="D7" s="130" t="str">
        <f>'Tableaux 2e'!$B$35</f>
        <v>D1  Collège Jean-de-Brébeuf</v>
      </c>
      <c r="E7" s="131">
        <v>420</v>
      </c>
      <c r="F7" s="131" t="s">
        <v>8</v>
      </c>
      <c r="G7" s="131">
        <v>295</v>
      </c>
      <c r="H7" s="134" t="str">
        <f>'Tableaux 2e'!$B$36</f>
        <v>D2  École d'éducation internationale A</v>
      </c>
    </row>
    <row r="8" spans="1:8" x14ac:dyDescent="0.2">
      <c r="A8" s="173" t="s">
        <v>9</v>
      </c>
      <c r="B8" s="129">
        <v>5</v>
      </c>
      <c r="C8" s="129">
        <v>5</v>
      </c>
      <c r="D8" s="130" t="str">
        <f>'Tableaux 2e'!$B$7</f>
        <v>A1  Collège Mont-Saint-Louis A</v>
      </c>
      <c r="E8" s="131">
        <v>410</v>
      </c>
      <c r="F8" s="131" t="s">
        <v>8</v>
      </c>
      <c r="G8" s="131">
        <v>205</v>
      </c>
      <c r="H8" s="134" t="str">
        <f>'Tableaux 2e'!$B$9</f>
        <v>A3  École internationale du Phare</v>
      </c>
    </row>
    <row r="9" spans="1:8" x14ac:dyDescent="0.2">
      <c r="A9" s="174"/>
      <c r="B9" s="129">
        <v>6</v>
      </c>
      <c r="C9" s="129">
        <v>6</v>
      </c>
      <c r="D9" s="130" t="str">
        <f>'Tableaux 2e'!$B$16</f>
        <v>B1  É.S. Joseph-François-Perrault</v>
      </c>
      <c r="E9" s="131">
        <v>365</v>
      </c>
      <c r="F9" s="131" t="s">
        <v>8</v>
      </c>
      <c r="G9" s="131">
        <v>470</v>
      </c>
      <c r="H9" s="134" t="str">
        <f>'Tableaux 2e'!$B$18</f>
        <v>B3  Académie Saint-Louis</v>
      </c>
    </row>
    <row r="10" spans="1:8" x14ac:dyDescent="0.2">
      <c r="A10" s="174"/>
      <c r="B10" s="129">
        <v>7</v>
      </c>
      <c r="C10" s="129">
        <v>7</v>
      </c>
      <c r="D10" s="130" t="str">
        <f>'Tableaux 2e'!$B$26</f>
        <v>C1  É.S. Sophie-Barat A</v>
      </c>
      <c r="E10" s="131">
        <v>440</v>
      </c>
      <c r="F10" s="131" t="s">
        <v>8</v>
      </c>
      <c r="G10" s="131">
        <v>300</v>
      </c>
      <c r="H10" s="134" t="str">
        <f>'Tableaux 2e'!$B$28</f>
        <v>C3  Collège Sainte-Anne</v>
      </c>
    </row>
    <row r="11" spans="1:8" x14ac:dyDescent="0.2">
      <c r="A11" s="174"/>
      <c r="B11" s="129">
        <v>8</v>
      </c>
      <c r="C11" s="129">
        <v>8</v>
      </c>
      <c r="D11" s="130" t="str">
        <f>'Tableaux 2e'!$B$35</f>
        <v>D1  Collège Jean-de-Brébeuf</v>
      </c>
      <c r="E11" s="131">
        <v>325</v>
      </c>
      <c r="F11" s="131" t="s">
        <v>8</v>
      </c>
      <c r="G11" s="131">
        <v>355</v>
      </c>
      <c r="H11" s="134" t="str">
        <f>'Tableaux 2e'!$B$37</f>
        <v>D3  É.S. Samuel-de-Champlain A</v>
      </c>
    </row>
    <row r="12" spans="1:8" x14ac:dyDescent="0.2">
      <c r="A12" s="173" t="s">
        <v>10</v>
      </c>
      <c r="B12" s="129">
        <v>5</v>
      </c>
      <c r="C12" s="129">
        <v>9</v>
      </c>
      <c r="D12" s="130" t="str">
        <f>'Tableaux 2e'!$B$8</f>
        <v>A2  Collège Durocher Saint-Lambert A</v>
      </c>
      <c r="E12" s="131">
        <v>430</v>
      </c>
      <c r="F12" s="131" t="s">
        <v>8</v>
      </c>
      <c r="G12" s="131">
        <v>120</v>
      </c>
      <c r="H12" s="134" t="str">
        <f>'Tableaux 2e'!$B$9</f>
        <v>A3  École internationale du Phare</v>
      </c>
    </row>
    <row r="13" spans="1:8" x14ac:dyDescent="0.2">
      <c r="A13" s="174"/>
      <c r="B13" s="129">
        <v>6</v>
      </c>
      <c r="C13" s="129">
        <v>10</v>
      </c>
      <c r="D13" s="130" t="str">
        <f>'Tableaux 2e'!$B$17</f>
        <v>B2  École d'éducation internationale B</v>
      </c>
      <c r="E13" s="131">
        <v>240</v>
      </c>
      <c r="F13" s="131" t="s">
        <v>8</v>
      </c>
      <c r="G13" s="131">
        <v>395</v>
      </c>
      <c r="H13" s="134" t="str">
        <f>'Tableaux 2e'!$B$18</f>
        <v>B3  Académie Saint-Louis</v>
      </c>
    </row>
    <row r="14" spans="1:8" x14ac:dyDescent="0.2">
      <c r="A14" s="174"/>
      <c r="B14" s="129">
        <v>7</v>
      </c>
      <c r="C14" s="129">
        <v>11</v>
      </c>
      <c r="D14" s="130" t="str">
        <f>'Tableaux 2e'!$B$27</f>
        <v>C2  Collège Durocher Saint-Lambert B</v>
      </c>
      <c r="E14" s="131">
        <v>275</v>
      </c>
      <c r="F14" s="131" t="s">
        <v>8</v>
      </c>
      <c r="G14" s="131">
        <v>260</v>
      </c>
      <c r="H14" s="134" t="str">
        <f>'Tableaux 2e'!$B$28</f>
        <v>C3  Collège Sainte-Anne</v>
      </c>
    </row>
    <row r="15" spans="1:8" x14ac:dyDescent="0.2">
      <c r="A15" s="174"/>
      <c r="B15" s="129">
        <v>8</v>
      </c>
      <c r="C15" s="129">
        <v>12</v>
      </c>
      <c r="D15" s="130" t="str">
        <f>'Tableaux 2e'!$B$36</f>
        <v>D2  École d'éducation internationale A</v>
      </c>
      <c r="E15" s="131">
        <v>395</v>
      </c>
      <c r="F15" s="131" t="s">
        <v>8</v>
      </c>
      <c r="G15" s="131">
        <v>210</v>
      </c>
      <c r="H15" s="134" t="str">
        <f>'Tableaux 2e'!$B$37</f>
        <v>D3  É.S. Samuel-de-Champlain A</v>
      </c>
    </row>
    <row r="16" spans="1:8" x14ac:dyDescent="0.2">
      <c r="A16" s="173" t="s">
        <v>11</v>
      </c>
      <c r="B16" s="129">
        <v>7</v>
      </c>
      <c r="C16" s="129">
        <v>13</v>
      </c>
      <c r="D16" s="132" t="str">
        <f>'Pyramides 2e'!$G$5</f>
        <v>1A  Collège Durocher Saint-Lambert A</v>
      </c>
      <c r="E16" s="131">
        <v>355</v>
      </c>
      <c r="F16" s="131" t="s">
        <v>8</v>
      </c>
      <c r="G16" s="131">
        <v>240</v>
      </c>
      <c r="H16" s="133" t="str">
        <f>'Pyramides 2e'!$G$11</f>
        <v>2B    É.S. Joseph-François-Perrault</v>
      </c>
    </row>
    <row r="17" spans="1:8" x14ac:dyDescent="0.2">
      <c r="A17" s="174"/>
      <c r="B17" s="129">
        <v>8</v>
      </c>
      <c r="C17" s="129">
        <v>14</v>
      </c>
      <c r="D17" s="132" t="str">
        <f>'Pyramides 2e'!$G$15</f>
        <v>1C  É.S. Sophie-Barat A</v>
      </c>
      <c r="E17" s="131">
        <v>290</v>
      </c>
      <c r="F17" s="131" t="s">
        <v>8</v>
      </c>
      <c r="G17" s="131">
        <v>405</v>
      </c>
      <c r="H17" s="133" t="str">
        <f>'Pyramides 2e'!$G$21</f>
        <v>2D  École d'éducation internationale A</v>
      </c>
    </row>
    <row r="18" spans="1:8" x14ac:dyDescent="0.2">
      <c r="A18" s="174"/>
      <c r="B18" s="129">
        <v>9</v>
      </c>
      <c r="C18" s="129">
        <v>15</v>
      </c>
      <c r="D18" s="132" t="str">
        <f>'Pyramides 2e'!$G$25</f>
        <v>1B  Académie Saint-Louis</v>
      </c>
      <c r="E18" s="131">
        <v>465</v>
      </c>
      <c r="F18" s="131" t="s">
        <v>8</v>
      </c>
      <c r="G18" s="131">
        <v>225</v>
      </c>
      <c r="H18" s="133" t="str">
        <f>'Pyramides 2e'!$G$31</f>
        <v>2A  Collège Mont-Saint-Louis A</v>
      </c>
    </row>
    <row r="19" spans="1:8" x14ac:dyDescent="0.2">
      <c r="A19" s="174"/>
      <c r="B19" s="129">
        <v>10</v>
      </c>
      <c r="C19" s="129">
        <v>16</v>
      </c>
      <c r="D19" s="132" t="str">
        <f>'Pyramides 2e'!$G$35</f>
        <v>1D   Collège Jean-de-Brébeuf</v>
      </c>
      <c r="E19" s="131">
        <v>335</v>
      </c>
      <c r="F19" s="131" t="s">
        <v>8</v>
      </c>
      <c r="G19" s="131">
        <v>280</v>
      </c>
      <c r="H19" s="133" t="str">
        <f>'Pyramides 2e'!$G$41</f>
        <v>2C   Collège Durocher Saint-Lambert B</v>
      </c>
    </row>
    <row r="20" spans="1:8" x14ac:dyDescent="0.2">
      <c r="A20" s="174"/>
      <c r="B20" s="129">
        <v>11</v>
      </c>
      <c r="C20" s="129">
        <v>17</v>
      </c>
      <c r="D20" s="132" t="str">
        <f>'Tableaux 2e'!$B$45</f>
        <v>3A  École internationale du Phare</v>
      </c>
      <c r="E20" s="131">
        <v>135</v>
      </c>
      <c r="F20" s="131" t="s">
        <v>8</v>
      </c>
      <c r="G20" s="131">
        <v>390</v>
      </c>
      <c r="H20" s="135" t="str">
        <f>'Tableaux 2e'!$B$46</f>
        <v>3B  École d'éducation internationale B</v>
      </c>
    </row>
    <row r="21" spans="1:8" x14ac:dyDescent="0.2">
      <c r="A21" s="174"/>
      <c r="B21" s="129">
        <v>12</v>
      </c>
      <c r="C21" s="129">
        <v>18</v>
      </c>
      <c r="D21" s="132" t="str">
        <f>'Tableaux 2e'!$B$47</f>
        <v>3C  Collège Sainte-Anne</v>
      </c>
      <c r="E21" s="131">
        <v>270</v>
      </c>
      <c r="F21" s="131" t="s">
        <v>8</v>
      </c>
      <c r="G21" s="131">
        <v>265</v>
      </c>
      <c r="H21" s="135" t="str">
        <f>'Tableaux 2e'!$B$48</f>
        <v>3D  É.S. Samuel-de-Champlain A</v>
      </c>
    </row>
    <row r="22" spans="1:8" x14ac:dyDescent="0.2">
      <c r="A22" s="173" t="s">
        <v>12</v>
      </c>
      <c r="B22" s="129">
        <v>7</v>
      </c>
      <c r="C22" s="129">
        <v>19</v>
      </c>
      <c r="D22" s="132" t="str">
        <f>'Pyramides 2e'!$I$8</f>
        <v>G13 Collège Durocher Saint-Lambert A</v>
      </c>
      <c r="E22" s="131">
        <v>400</v>
      </c>
      <c r="F22" s="131" t="s">
        <v>8</v>
      </c>
      <c r="G22" s="131">
        <v>345</v>
      </c>
      <c r="H22" s="135" t="str">
        <f>'Pyramides 2e'!$I$18</f>
        <v>G14  École d'éducation internationale A</v>
      </c>
    </row>
    <row r="23" spans="1:8" x14ac:dyDescent="0.2">
      <c r="A23" s="174"/>
      <c r="B23" s="129">
        <v>8</v>
      </c>
      <c r="C23" s="129">
        <v>20</v>
      </c>
      <c r="D23" s="132" t="str">
        <f>'Pyramides 2e'!$I$28</f>
        <v>G15  Académie Saint-Louis</v>
      </c>
      <c r="E23" s="131">
        <v>490</v>
      </c>
      <c r="F23" s="131" t="s">
        <v>8</v>
      </c>
      <c r="G23" s="131">
        <v>220</v>
      </c>
      <c r="H23" s="135" t="str">
        <f>'Pyramides 2e'!$I$38</f>
        <v>G16 Collège Jean-de-Brébeuf</v>
      </c>
    </row>
    <row r="24" spans="1:8" x14ac:dyDescent="0.2">
      <c r="A24" s="174"/>
      <c r="B24" s="129">
        <v>9</v>
      </c>
      <c r="C24" s="129">
        <v>21</v>
      </c>
      <c r="D24" s="132" t="str">
        <f>'Pyramides 2e'!$E$8</f>
        <v>P13  É.S. Joseph-François-Perrault</v>
      </c>
      <c r="E24" s="131">
        <v>330</v>
      </c>
      <c r="F24" s="131" t="s">
        <v>8</v>
      </c>
      <c r="G24" s="131">
        <v>450</v>
      </c>
      <c r="H24" s="135" t="str">
        <f>'Pyramides 2e'!$E$18</f>
        <v>P14  É.S. Sophie-Barat A</v>
      </c>
    </row>
    <row r="25" spans="1:8" x14ac:dyDescent="0.2">
      <c r="A25" s="174"/>
      <c r="B25" s="129">
        <v>10</v>
      </c>
      <c r="C25" s="129">
        <v>22</v>
      </c>
      <c r="D25" s="132" t="str">
        <f>'Pyramides 2e'!$E$28</f>
        <v>P15  Collège Mont-Saint-Louis A</v>
      </c>
      <c r="E25" s="131">
        <v>295</v>
      </c>
      <c r="F25" s="131" t="s">
        <v>8</v>
      </c>
      <c r="G25" s="131">
        <v>310</v>
      </c>
      <c r="H25" s="135" t="str">
        <f>'Pyramides 2e'!$E$38</f>
        <v>P16  Collège Durocher Saint-Lambert B</v>
      </c>
    </row>
    <row r="26" spans="1:8" x14ac:dyDescent="0.2">
      <c r="A26" s="174"/>
      <c r="B26" s="129">
        <v>11</v>
      </c>
      <c r="C26" s="129">
        <v>23</v>
      </c>
      <c r="D26" s="132" t="str">
        <f>'Tableaux 2e'!$B$45</f>
        <v>3A  École internationale du Phare</v>
      </c>
      <c r="E26" s="131">
        <v>215</v>
      </c>
      <c r="F26" s="131" t="s">
        <v>8</v>
      </c>
      <c r="G26" s="131">
        <v>345</v>
      </c>
      <c r="H26" s="135" t="str">
        <f>'Tableaux 2e'!$B$47</f>
        <v>3C  Collège Sainte-Anne</v>
      </c>
    </row>
    <row r="27" spans="1:8" x14ac:dyDescent="0.2">
      <c r="A27" s="174"/>
      <c r="B27" s="129">
        <v>12</v>
      </c>
      <c r="C27" s="129">
        <v>24</v>
      </c>
      <c r="D27" s="132" t="str">
        <f>'Tableaux 2e'!$B$46</f>
        <v>3B  École d'éducation internationale B</v>
      </c>
      <c r="E27" s="131">
        <v>205</v>
      </c>
      <c r="F27" s="131" t="s">
        <v>8</v>
      </c>
      <c r="G27" s="131">
        <v>275</v>
      </c>
      <c r="H27" s="135" t="str">
        <f>'Tableaux 2e'!$B$48</f>
        <v>3D  É.S. Samuel-de-Champlain A</v>
      </c>
    </row>
    <row r="28" spans="1:8" x14ac:dyDescent="0.2">
      <c r="A28" s="173" t="s">
        <v>13</v>
      </c>
      <c r="B28" s="129">
        <v>7</v>
      </c>
      <c r="C28" s="129">
        <v>25</v>
      </c>
      <c r="D28" s="132" t="str">
        <f>'Pyramides 2e'!$L$8</f>
        <v>G19  Collège Durocher Saint-Lambert A</v>
      </c>
      <c r="E28" s="131">
        <v>300</v>
      </c>
      <c r="F28" s="131" t="s">
        <v>8</v>
      </c>
      <c r="G28" s="131">
        <v>440</v>
      </c>
      <c r="H28" s="135" t="str">
        <f>'Pyramides 2e'!$L$18</f>
        <v>G20  Académie Saint-Louis</v>
      </c>
    </row>
    <row r="29" spans="1:8" x14ac:dyDescent="0.2">
      <c r="A29" s="174"/>
      <c r="B29" s="129">
        <v>8</v>
      </c>
      <c r="C29" s="129">
        <v>26</v>
      </c>
      <c r="D29" s="132" t="str">
        <f>'Pyramides 2e'!$L$28</f>
        <v>P19  École d'éducation internationale A</v>
      </c>
      <c r="E29" s="131">
        <v>440</v>
      </c>
      <c r="F29" s="131" t="s">
        <v>8</v>
      </c>
      <c r="G29" s="131">
        <v>190</v>
      </c>
      <c r="H29" s="135" t="str">
        <f>'Pyramides 2e'!$L$38</f>
        <v>P20  Collège Jean-de-Brébeuf</v>
      </c>
    </row>
    <row r="30" spans="1:8" x14ac:dyDescent="0.2">
      <c r="A30" s="174"/>
      <c r="B30" s="129">
        <v>9</v>
      </c>
      <c r="C30" s="129">
        <v>27</v>
      </c>
      <c r="D30" s="132" t="str">
        <f>'Pyramides 2e'!$B$8</f>
        <v>G21  ÉSSB A</v>
      </c>
      <c r="E30" s="131">
        <v>375</v>
      </c>
      <c r="F30" s="131" t="s">
        <v>8</v>
      </c>
      <c r="G30" s="131">
        <v>220</v>
      </c>
      <c r="H30" s="135" t="str">
        <f>'Pyramides 2e'!$B$18</f>
        <v>G22  Collège Durocher Saint-Lambert B</v>
      </c>
    </row>
    <row r="31" spans="1:8" x14ac:dyDescent="0.2">
      <c r="A31" s="174"/>
      <c r="B31" s="129">
        <v>10</v>
      </c>
      <c r="C31" s="129">
        <v>28</v>
      </c>
      <c r="D31" s="132" t="str">
        <f>'Pyramides 2e'!$B$28</f>
        <v>P21  É.S. Joseph-François-Perrault</v>
      </c>
      <c r="E31" s="131">
        <v>420</v>
      </c>
      <c r="F31" s="131" t="s">
        <v>8</v>
      </c>
      <c r="G31" s="131">
        <v>225</v>
      </c>
      <c r="H31" s="135" t="str">
        <f>'Pyramides 2e'!$B$38</f>
        <v>P22  Collège Mont-Saint-Louis A</v>
      </c>
    </row>
    <row r="32" spans="1:8" x14ac:dyDescent="0.2">
      <c r="A32" s="174"/>
      <c r="B32" s="129">
        <v>11</v>
      </c>
      <c r="C32" s="129">
        <v>29</v>
      </c>
      <c r="D32" s="132" t="str">
        <f>'Tableaux 2e'!$B$45</f>
        <v>3A  École internationale du Phare</v>
      </c>
      <c r="E32" s="131">
        <v>200</v>
      </c>
      <c r="F32" s="131" t="s">
        <v>8</v>
      </c>
      <c r="G32" s="131">
        <v>400</v>
      </c>
      <c r="H32" s="135" t="str">
        <f>'Tableaux 2e'!$B$48</f>
        <v>3D  É.S. Samuel-de-Champlain A</v>
      </c>
    </row>
    <row r="33" spans="1:8" x14ac:dyDescent="0.2">
      <c r="A33" s="174"/>
      <c r="B33" s="129">
        <v>12</v>
      </c>
      <c r="C33" s="129">
        <v>30</v>
      </c>
      <c r="D33" s="132" t="str">
        <f>'Tableaux 2e'!$B$46</f>
        <v>3B  École d'éducation internationale B</v>
      </c>
      <c r="E33" s="131">
        <v>225</v>
      </c>
      <c r="F33" s="131" t="s">
        <v>8</v>
      </c>
      <c r="G33" s="131">
        <v>400</v>
      </c>
      <c r="H33" s="135" t="str">
        <f>'Tableaux 2e'!$B$47</f>
        <v>3C  Collège Sainte-Anne</v>
      </c>
    </row>
    <row r="35" spans="1:8" x14ac:dyDescent="0.2">
      <c r="A35" s="127" t="s">
        <v>14</v>
      </c>
    </row>
  </sheetData>
  <mergeCells count="7">
    <mergeCell ref="A28:A33"/>
    <mergeCell ref="A1:H1"/>
    <mergeCell ref="A4:A7"/>
    <mergeCell ref="A8:A11"/>
    <mergeCell ref="A12:A15"/>
    <mergeCell ref="A16:A21"/>
    <mergeCell ref="A22:A27"/>
  </mergeCells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5"/>
  <sheetViews>
    <sheetView zoomScale="50" workbookViewId="0">
      <selection activeCell="A2" sqref="A2"/>
    </sheetView>
  </sheetViews>
  <sheetFormatPr baseColWidth="10" defaultColWidth="9.140625" defaultRowHeight="12.75" x14ac:dyDescent="0.2"/>
  <cols>
    <col min="1" max="1" width="6.85546875" style="4" customWidth="1"/>
    <col min="2" max="2" width="67.85546875" style="4" customWidth="1"/>
    <col min="3" max="5" width="10.7109375" style="4" customWidth="1"/>
    <col min="6" max="6" width="11.85546875" style="4" customWidth="1"/>
    <col min="7" max="7" width="12.7109375" style="4" customWidth="1"/>
    <col min="8" max="13" width="11.28515625" style="4" customWidth="1"/>
    <col min="14" max="14" width="62.7109375" style="4" customWidth="1"/>
    <col min="15" max="20" width="11.28515625" style="4" customWidth="1"/>
    <col min="21" max="21" width="62.7109375" style="4" customWidth="1"/>
    <col min="22" max="16384" width="9.140625" style="4"/>
  </cols>
  <sheetData>
    <row r="1" spans="1:27" s="1" customFormat="1" ht="25.5" customHeight="1" x14ac:dyDescent="0.2">
      <c r="A1" s="177" t="s">
        <v>228</v>
      </c>
      <c r="B1" s="177"/>
      <c r="C1" s="177"/>
      <c r="D1" s="177"/>
      <c r="E1" s="177"/>
      <c r="F1" s="177"/>
      <c r="G1" s="17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1" customFormat="1" ht="18" customHeight="1" x14ac:dyDescent="0.2"/>
    <row r="3" spans="1:27" s="1" customFormat="1" ht="26.25" x14ac:dyDescent="0.2">
      <c r="A3" s="178" t="s">
        <v>15</v>
      </c>
      <c r="B3" s="178"/>
      <c r="C3" s="178"/>
      <c r="D3" s="178"/>
      <c r="E3" s="178"/>
      <c r="F3" s="178"/>
      <c r="G3" s="17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3.5" thickBot="1" x14ac:dyDescent="0.25"/>
    <row r="6" spans="1:27" ht="23.25" customHeight="1" thickBot="1" x14ac:dyDescent="0.25">
      <c r="B6" s="5" t="s">
        <v>16</v>
      </c>
      <c r="C6" s="6">
        <v>1</v>
      </c>
      <c r="D6" s="7">
        <v>2</v>
      </c>
      <c r="E6" s="8">
        <v>3</v>
      </c>
      <c r="F6" s="5" t="s">
        <v>17</v>
      </c>
      <c r="G6" s="5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5" customHeight="1" x14ac:dyDescent="0.2">
      <c r="B7" s="155" t="s">
        <v>229</v>
      </c>
      <c r="C7" s="136">
        <f>'Horaire 2e'!$E$4</f>
        <v>320</v>
      </c>
      <c r="D7" s="137">
        <f>'Horaire 2e'!$E$8</f>
        <v>410</v>
      </c>
      <c r="E7" s="56" t="s">
        <v>20</v>
      </c>
      <c r="F7" s="57">
        <f>0+IF(C7&gt;C8,2,0)+IF(D7&gt;D9,2,0)</f>
        <v>2</v>
      </c>
      <c r="G7" s="57" t="str">
        <f>RANK(F7,F7:F9,0)&amp;"A"</f>
        <v>2A</v>
      </c>
      <c r="N7" s="11"/>
      <c r="U7" s="11"/>
    </row>
    <row r="8" spans="1:27" ht="45" customHeight="1" x14ac:dyDescent="0.2">
      <c r="B8" s="159" t="s">
        <v>230</v>
      </c>
      <c r="C8" s="138">
        <f>'Horaire 2e'!$G$4</f>
        <v>450</v>
      </c>
      <c r="D8" s="58" t="s">
        <v>20</v>
      </c>
      <c r="E8" s="59">
        <f>'Horaire 2e'!$E$12</f>
        <v>430</v>
      </c>
      <c r="F8" s="57">
        <f>0+IF(C8&gt;C7,2,0)+IF(E8&gt;E9,2,0)</f>
        <v>4</v>
      </c>
      <c r="G8" s="57" t="str">
        <f>RANK(F8,F7:F9,0)&amp;"A"</f>
        <v>1A</v>
      </c>
      <c r="N8" s="11"/>
      <c r="U8" s="11"/>
    </row>
    <row r="9" spans="1:27" ht="45" customHeight="1" x14ac:dyDescent="0.2">
      <c r="B9" s="37" t="s">
        <v>231</v>
      </c>
      <c r="C9" s="139" t="s">
        <v>20</v>
      </c>
      <c r="D9" s="60">
        <f>'Horaire 2e'!$G$8</f>
        <v>205</v>
      </c>
      <c r="E9" s="62">
        <f>'Horaire 2e'!$G$12</f>
        <v>120</v>
      </c>
      <c r="F9" s="62">
        <f>0+IF(D9&gt;D7,2,0)+IF(E9&gt;E8,2,0)</f>
        <v>0</v>
      </c>
      <c r="G9" s="57" t="str">
        <f>RANK(F9,F7:F9,0)&amp;"A"</f>
        <v>3A</v>
      </c>
      <c r="N9" s="13"/>
      <c r="U9" s="13"/>
    </row>
    <row r="10" spans="1:27" ht="45" customHeight="1" x14ac:dyDescent="0.2">
      <c r="B10" s="13"/>
      <c r="N10" s="13"/>
      <c r="U10" s="13"/>
    </row>
    <row r="11" spans="1:27" ht="12" customHeight="1" x14ac:dyDescent="0.2">
      <c r="B11" s="13"/>
      <c r="N11" s="13"/>
      <c r="U11" s="13"/>
    </row>
    <row r="12" spans="1:27" ht="26.25" x14ac:dyDescent="0.2">
      <c r="A12" s="178" t="s">
        <v>26</v>
      </c>
      <c r="B12" s="178"/>
      <c r="C12" s="178"/>
      <c r="D12" s="178"/>
      <c r="E12" s="178"/>
      <c r="F12" s="178"/>
      <c r="G12" s="17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27" ht="13.5" thickBot="1" x14ac:dyDescent="0.25"/>
    <row r="15" spans="1:27" ht="24" thickBot="1" x14ac:dyDescent="0.25">
      <c r="B15" s="5" t="s">
        <v>16</v>
      </c>
      <c r="C15" s="6">
        <v>1</v>
      </c>
      <c r="D15" s="7">
        <v>2</v>
      </c>
      <c r="E15" s="8">
        <v>3</v>
      </c>
      <c r="F15" s="5" t="s">
        <v>17</v>
      </c>
      <c r="G15" s="5" t="s">
        <v>18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5" customHeight="1" x14ac:dyDescent="0.2">
      <c r="B16" s="155" t="s">
        <v>232</v>
      </c>
      <c r="C16" s="136">
        <f>'Horaire 2e'!$E$5</f>
        <v>380</v>
      </c>
      <c r="D16" s="137">
        <f>'Horaire 2e'!$E$9</f>
        <v>365</v>
      </c>
      <c r="E16" s="56" t="s">
        <v>20</v>
      </c>
      <c r="F16" s="57">
        <f>0+IF(C16&gt;C17,2,0)+IF(D16&gt;D18,2,0)</f>
        <v>2</v>
      </c>
      <c r="G16" s="57" t="s">
        <v>28</v>
      </c>
      <c r="N16" s="11"/>
      <c r="U16" s="11"/>
    </row>
    <row r="17" spans="1:27" ht="45" customHeight="1" x14ac:dyDescent="0.2">
      <c r="B17" s="159" t="s">
        <v>233</v>
      </c>
      <c r="C17" s="138">
        <f>'Horaire 2e'!$G$5</f>
        <v>330</v>
      </c>
      <c r="D17" s="58" t="s">
        <v>20</v>
      </c>
      <c r="E17" s="59">
        <f>'Horaire 2e'!$E$13</f>
        <v>240</v>
      </c>
      <c r="F17" s="57">
        <f>0+IF(C17&gt;C16,2,0)+IF(E17&gt;E18,2,0)</f>
        <v>0</v>
      </c>
      <c r="G17" s="59" t="s">
        <v>30</v>
      </c>
      <c r="N17" s="13"/>
      <c r="U17" s="13"/>
    </row>
    <row r="18" spans="1:27" ht="45" customHeight="1" thickBot="1" x14ac:dyDescent="0.25">
      <c r="B18" s="37" t="s">
        <v>234</v>
      </c>
      <c r="C18" s="139" t="s">
        <v>20</v>
      </c>
      <c r="D18" s="60">
        <f>'Horaire 2e'!$G$9</f>
        <v>470</v>
      </c>
      <c r="E18" s="62">
        <f>'Horaire 2e'!$G$13</f>
        <v>395</v>
      </c>
      <c r="F18" s="62">
        <f>0+IF(D18&gt;D16,2,0)+IF(E18&gt;E17,2,0)</f>
        <v>4</v>
      </c>
      <c r="G18" s="62" t="s">
        <v>32</v>
      </c>
      <c r="N18" s="13"/>
      <c r="U18" s="13"/>
    </row>
    <row r="19" spans="1:27" ht="45" customHeight="1" x14ac:dyDescent="0.2">
      <c r="B19" s="13"/>
      <c r="N19" s="13"/>
      <c r="U19" s="13"/>
    </row>
    <row r="20" spans="1:27" s="1" customFormat="1" ht="25.5" customHeight="1" x14ac:dyDescent="0.2">
      <c r="A20" s="177" t="s">
        <v>228</v>
      </c>
      <c r="B20" s="177"/>
      <c r="C20" s="177"/>
      <c r="D20" s="177"/>
      <c r="E20" s="177"/>
      <c r="F20" s="177"/>
      <c r="G20" s="17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1" customFormat="1" ht="18" customHeight="1" x14ac:dyDescent="0.2"/>
    <row r="22" spans="1:27" s="1" customFormat="1" ht="26.25" x14ac:dyDescent="0.2">
      <c r="A22" s="178" t="s">
        <v>33</v>
      </c>
      <c r="B22" s="178"/>
      <c r="C22" s="178"/>
      <c r="D22" s="178"/>
      <c r="E22" s="178"/>
      <c r="F22" s="178"/>
      <c r="G22" s="17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4" spans="1:27" ht="13.5" thickBot="1" x14ac:dyDescent="0.25"/>
    <row r="25" spans="1:27" ht="23.25" customHeight="1" thickBot="1" x14ac:dyDescent="0.25">
      <c r="B25" s="5" t="s">
        <v>16</v>
      </c>
      <c r="C25" s="6">
        <v>1</v>
      </c>
      <c r="D25" s="7">
        <v>2</v>
      </c>
      <c r="E25" s="8">
        <v>3</v>
      </c>
      <c r="F25" s="5" t="s">
        <v>17</v>
      </c>
      <c r="G25" s="5" t="s">
        <v>18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45" customHeight="1" x14ac:dyDescent="0.2">
      <c r="B26" s="10" t="s">
        <v>235</v>
      </c>
      <c r="C26" s="136">
        <f>'Horaire 2e'!$E$6</f>
        <v>400</v>
      </c>
      <c r="D26" s="137">
        <f>'Horaire 2e'!$E$10</f>
        <v>440</v>
      </c>
      <c r="E26" s="56" t="s">
        <v>20</v>
      </c>
      <c r="F26" s="57">
        <f>0+IF(C26&gt;C27,2,0)+IF(D26&gt;D28,2,0)</f>
        <v>4</v>
      </c>
      <c r="G26" s="57" t="s">
        <v>39</v>
      </c>
      <c r="N26" s="11"/>
      <c r="U26" s="11"/>
    </row>
    <row r="27" spans="1:27" ht="45" customHeight="1" x14ac:dyDescent="0.2">
      <c r="B27" s="159" t="s">
        <v>236</v>
      </c>
      <c r="C27" s="138">
        <f>'Horaire 2e'!$G$6</f>
        <v>240</v>
      </c>
      <c r="D27" s="58" t="s">
        <v>20</v>
      </c>
      <c r="E27" s="59">
        <f>'Horaire 2e'!$E$14</f>
        <v>275</v>
      </c>
      <c r="F27" s="57">
        <f>0+IF(C27&gt;C26,2,0)+IF(E27&gt;E28,2,0)</f>
        <v>2</v>
      </c>
      <c r="G27" s="59" t="s">
        <v>37</v>
      </c>
      <c r="N27" s="13"/>
      <c r="U27" s="13"/>
    </row>
    <row r="28" spans="1:27" ht="45" customHeight="1" x14ac:dyDescent="0.2">
      <c r="B28" s="14" t="s">
        <v>237</v>
      </c>
      <c r="C28" s="139" t="s">
        <v>20</v>
      </c>
      <c r="D28" s="60">
        <f>'Horaire 2e'!$G$10</f>
        <v>300</v>
      </c>
      <c r="E28" s="62">
        <f>'Horaire 2e'!$G$14</f>
        <v>260</v>
      </c>
      <c r="F28" s="62">
        <f>0+IF(D28&gt;D26,2,0)+IF(E28&gt;E27,2,0)</f>
        <v>0</v>
      </c>
      <c r="G28" s="63" t="s">
        <v>35</v>
      </c>
      <c r="N28" s="13"/>
      <c r="U28" s="13"/>
    </row>
    <row r="29" spans="1:27" ht="45" customHeight="1" x14ac:dyDescent="0.2">
      <c r="B29" s="38"/>
      <c r="C29" s="39"/>
      <c r="D29" s="39"/>
      <c r="E29" s="39"/>
      <c r="F29" s="39"/>
      <c r="G29" s="39"/>
      <c r="N29" s="13"/>
      <c r="U29" s="13"/>
    </row>
    <row r="30" spans="1:27" ht="12" customHeight="1" x14ac:dyDescent="0.2">
      <c r="B30" s="13"/>
      <c r="N30" s="13"/>
      <c r="U30" s="13"/>
    </row>
    <row r="31" spans="1:27" ht="26.25" x14ac:dyDescent="0.2">
      <c r="A31" s="178" t="s">
        <v>40</v>
      </c>
      <c r="B31" s="178"/>
      <c r="C31" s="178"/>
      <c r="D31" s="178"/>
      <c r="E31" s="178"/>
      <c r="F31" s="178"/>
      <c r="G31" s="17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3" spans="2:27" ht="13.5" thickBot="1" x14ac:dyDescent="0.25"/>
    <row r="34" spans="2:27" ht="24" thickBot="1" x14ac:dyDescent="0.25">
      <c r="B34" s="5" t="s">
        <v>16</v>
      </c>
      <c r="C34" s="6">
        <v>1</v>
      </c>
      <c r="D34" s="7">
        <v>2</v>
      </c>
      <c r="E34" s="8">
        <v>3</v>
      </c>
      <c r="F34" s="5" t="s">
        <v>17</v>
      </c>
      <c r="G34" s="5" t="s">
        <v>18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 ht="45" customHeight="1" x14ac:dyDescent="0.2">
      <c r="B35" s="10" t="s">
        <v>238</v>
      </c>
      <c r="C35" s="136">
        <f>'Horaire 2e'!$E$7</f>
        <v>420</v>
      </c>
      <c r="D35" s="137">
        <f>'Horaire 2e'!$E$11</f>
        <v>325</v>
      </c>
      <c r="E35" s="56" t="s">
        <v>20</v>
      </c>
      <c r="F35" s="57">
        <f>0+IF(C35&gt;C36,2,0)+IF(D35&gt;D37,2,0)</f>
        <v>2</v>
      </c>
      <c r="G35" s="57" t="s">
        <v>46</v>
      </c>
      <c r="H35" s="4">
        <f>(C35-C36)+(D35-D37)</f>
        <v>95</v>
      </c>
      <c r="N35" s="11"/>
      <c r="U35" s="11"/>
    </row>
    <row r="36" spans="2:27" ht="45" customHeight="1" x14ac:dyDescent="0.2">
      <c r="B36" s="159" t="s">
        <v>239</v>
      </c>
      <c r="C36" s="138">
        <f>'Horaire 2e'!$G$7</f>
        <v>295</v>
      </c>
      <c r="D36" s="58" t="s">
        <v>20</v>
      </c>
      <c r="E36" s="59">
        <f>'Horaire 2e'!$E$15</f>
        <v>395</v>
      </c>
      <c r="F36" s="57">
        <f>0+IF(C36&gt;C35,2,0)+IF(E36&gt;E37,2,0)</f>
        <v>2</v>
      </c>
      <c r="G36" s="59" t="s">
        <v>42</v>
      </c>
      <c r="H36" s="4">
        <f>(C36-C35)+(E36-E37)</f>
        <v>60</v>
      </c>
      <c r="N36" s="13"/>
      <c r="U36" s="13"/>
    </row>
    <row r="37" spans="2:27" ht="45" customHeight="1" x14ac:dyDescent="0.2">
      <c r="B37" s="161" t="s">
        <v>240</v>
      </c>
      <c r="C37" s="139" t="s">
        <v>20</v>
      </c>
      <c r="D37" s="60">
        <f>'Horaire 2e'!$G$11</f>
        <v>355</v>
      </c>
      <c r="E37" s="62">
        <f>'Horaire 2e'!$G$15</f>
        <v>210</v>
      </c>
      <c r="F37" s="62">
        <f>0+IF(D37&gt;D35,2,0)+IF(E37&gt;E36,2,0)</f>
        <v>2</v>
      </c>
      <c r="G37" s="63" t="s">
        <v>44</v>
      </c>
      <c r="H37" s="4">
        <f>(D37-D35)+(E37-E36)</f>
        <v>-155</v>
      </c>
      <c r="N37" s="13"/>
      <c r="U37" s="13"/>
    </row>
    <row r="38" spans="2:27" ht="45" customHeight="1" x14ac:dyDescent="0.2">
      <c r="B38" s="38"/>
      <c r="C38" s="39"/>
      <c r="D38" s="39"/>
      <c r="E38" s="39"/>
      <c r="F38" s="39"/>
      <c r="G38" s="39"/>
      <c r="N38" s="13"/>
      <c r="U38" s="13"/>
    </row>
    <row r="39" spans="2:27" ht="45" customHeight="1" x14ac:dyDescent="0.2">
      <c r="B39" s="177" t="s">
        <v>228</v>
      </c>
      <c r="C39" s="177"/>
      <c r="D39" s="177"/>
      <c r="E39" s="177"/>
      <c r="F39" s="177"/>
      <c r="G39" s="177"/>
    </row>
    <row r="40" spans="2:27" ht="25.5" x14ac:dyDescent="0.2">
      <c r="B40" s="1"/>
      <c r="C40" s="1"/>
      <c r="D40" s="1"/>
      <c r="E40" s="1"/>
      <c r="F40" s="1"/>
    </row>
    <row r="41" spans="2:27" ht="26.25" x14ac:dyDescent="0.2">
      <c r="B41" s="178" t="s">
        <v>47</v>
      </c>
      <c r="C41" s="178"/>
      <c r="D41" s="178"/>
      <c r="E41" s="178"/>
      <c r="F41" s="178"/>
      <c r="G41" s="178"/>
    </row>
    <row r="43" spans="2:27" ht="13.5" thickBot="1" x14ac:dyDescent="0.25"/>
    <row r="44" spans="2:27" ht="24" thickBot="1" x14ac:dyDescent="0.25">
      <c r="B44" s="5" t="s">
        <v>16</v>
      </c>
      <c r="C44" s="6">
        <v>1</v>
      </c>
      <c r="D44" s="7">
        <v>2</v>
      </c>
      <c r="E44" s="8">
        <v>3</v>
      </c>
      <c r="F44" s="5" t="s">
        <v>17</v>
      </c>
      <c r="G44" s="5" t="s">
        <v>18</v>
      </c>
    </row>
    <row r="45" spans="2:27" ht="45" customHeight="1" x14ac:dyDescent="0.2">
      <c r="B45" s="164" t="s">
        <v>241</v>
      </c>
      <c r="C45" s="136">
        <f>'Horaire 2e'!$E$20</f>
        <v>135</v>
      </c>
      <c r="D45" s="146">
        <f>'Horaire 2e'!$E$26</f>
        <v>215</v>
      </c>
      <c r="E45" s="56">
        <f>'Horaire 2e'!$E$32</f>
        <v>200</v>
      </c>
      <c r="F45" s="40">
        <v>0</v>
      </c>
      <c r="G45" s="40">
        <v>12</v>
      </c>
    </row>
    <row r="46" spans="2:27" ht="45" customHeight="1" x14ac:dyDescent="0.2">
      <c r="B46" s="163" t="s">
        <v>242</v>
      </c>
      <c r="C46" s="138">
        <f>'Horaire 2e'!$G$20</f>
        <v>390</v>
      </c>
      <c r="D46" s="145">
        <f>'Horaire 2e'!$E$27</f>
        <v>205</v>
      </c>
      <c r="E46" s="147">
        <f>'Horaire 2e'!$E$33</f>
        <v>225</v>
      </c>
      <c r="F46" s="41">
        <v>2</v>
      </c>
      <c r="G46" s="41">
        <v>11</v>
      </c>
    </row>
    <row r="47" spans="2:27" ht="45" customHeight="1" x14ac:dyDescent="0.2">
      <c r="B47" s="14" t="s">
        <v>243</v>
      </c>
      <c r="C47" s="148">
        <f>'Horaire 2e'!$E$21</f>
        <v>270</v>
      </c>
      <c r="D47" s="58">
        <f>'Horaire 2e'!$G$26</f>
        <v>345</v>
      </c>
      <c r="E47" s="147">
        <f>'Horaire 2e'!$G$33</f>
        <v>400</v>
      </c>
      <c r="F47" s="42">
        <v>6</v>
      </c>
      <c r="G47" s="42">
        <v>9</v>
      </c>
    </row>
    <row r="48" spans="2:27" ht="45" customHeight="1" x14ac:dyDescent="0.2">
      <c r="B48" s="162" t="s">
        <v>244</v>
      </c>
      <c r="C48" s="149">
        <f>'Horaire 2e'!$G$21</f>
        <v>265</v>
      </c>
      <c r="D48" s="150">
        <f>'Horaire 2e'!$G$27</f>
        <v>275</v>
      </c>
      <c r="E48" s="61">
        <f>'Horaire 2e'!$G$32</f>
        <v>400</v>
      </c>
      <c r="F48" s="43">
        <v>4</v>
      </c>
      <c r="G48" s="43">
        <v>10</v>
      </c>
    </row>
    <row r="49" spans="3:5" ht="45" customHeight="1" x14ac:dyDescent="0.2"/>
    <row r="50" spans="3:5" ht="13.5" thickBot="1" x14ac:dyDescent="0.25"/>
    <row r="51" spans="3:5" ht="25.5" customHeight="1" thickBot="1" x14ac:dyDescent="0.25">
      <c r="C51" s="44" t="s">
        <v>52</v>
      </c>
      <c r="D51" s="45">
        <v>11</v>
      </c>
      <c r="E51" s="46">
        <v>12</v>
      </c>
    </row>
    <row r="52" spans="3:5" ht="27" customHeight="1" x14ac:dyDescent="0.2">
      <c r="C52" s="47" t="s">
        <v>11</v>
      </c>
      <c r="D52" s="48" t="s">
        <v>53</v>
      </c>
      <c r="E52" s="49" t="s">
        <v>54</v>
      </c>
    </row>
    <row r="53" spans="3:5" ht="27" customHeight="1" x14ac:dyDescent="0.2">
      <c r="C53" s="50" t="s">
        <v>12</v>
      </c>
      <c r="D53" s="51" t="s">
        <v>55</v>
      </c>
      <c r="E53" s="52" t="s">
        <v>56</v>
      </c>
    </row>
    <row r="54" spans="3:5" ht="27" customHeight="1" thickBot="1" x14ac:dyDescent="0.25">
      <c r="C54" s="53" t="s">
        <v>13</v>
      </c>
      <c r="D54" s="54" t="s">
        <v>57</v>
      </c>
      <c r="E54" s="55" t="s">
        <v>58</v>
      </c>
    </row>
    <row r="55" spans="3:5" ht="27" customHeight="1" x14ac:dyDescent="0.2"/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1"/>
  <sheetViews>
    <sheetView zoomScale="75" workbookViewId="0">
      <selection activeCell="G44" sqref="G44"/>
    </sheetView>
  </sheetViews>
  <sheetFormatPr baseColWidth="10" defaultColWidth="9.140625" defaultRowHeight="12.75" x14ac:dyDescent="0.2"/>
  <cols>
    <col min="1" max="1" width="1.7109375" customWidth="1"/>
    <col min="2" max="2" width="32.7109375" bestFit="1" customWidth="1"/>
    <col min="3" max="4" width="6.7109375" customWidth="1"/>
    <col min="5" max="5" width="36.7109375" bestFit="1" customWidth="1"/>
    <col min="6" max="6" width="6.7109375" customWidth="1"/>
    <col min="7" max="7" width="35.7109375" bestFit="1" customWidth="1"/>
    <col min="8" max="8" width="6.7109375" customWidth="1"/>
    <col min="9" max="9" width="36.85546875" bestFit="1" customWidth="1"/>
    <col min="10" max="10" width="6.7109375" customWidth="1"/>
    <col min="11" max="11" width="6.5703125" customWidth="1"/>
    <col min="12" max="12" width="36.85546875" bestFit="1" customWidth="1"/>
    <col min="13" max="13" width="6.7109375" customWidth="1"/>
  </cols>
  <sheetData>
    <row r="1" spans="2:13" ht="26.25" x14ac:dyDescent="0.4">
      <c r="B1" s="190" t="s">
        <v>59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spans="2:13" ht="20.25" x14ac:dyDescent="0.3">
      <c r="B3" s="189" t="s">
        <v>228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5" spans="2:13" ht="13.5" thickBot="1" x14ac:dyDescent="0.25">
      <c r="G5" s="15" t="s">
        <v>245</v>
      </c>
      <c r="H5" s="15">
        <v>355</v>
      </c>
      <c r="I5" s="16"/>
      <c r="J5" s="16"/>
    </row>
    <row r="6" spans="2:13" x14ac:dyDescent="0.2">
      <c r="G6" s="22"/>
      <c r="H6" s="20"/>
    </row>
    <row r="7" spans="2:13" x14ac:dyDescent="0.2">
      <c r="G7" s="182">
        <v>13</v>
      </c>
      <c r="H7" s="187"/>
    </row>
    <row r="8" spans="2:13" ht="13.5" thickBot="1" x14ac:dyDescent="0.25">
      <c r="B8" s="15" t="s">
        <v>246</v>
      </c>
      <c r="C8" s="15">
        <f>'Horaire 2e'!$E$30</f>
        <v>375</v>
      </c>
      <c r="E8" s="16" t="s">
        <v>247</v>
      </c>
      <c r="F8" s="15">
        <f>'Horaire 2e'!$E$24</f>
        <v>330</v>
      </c>
      <c r="G8" s="179" t="s">
        <v>248</v>
      </c>
      <c r="H8" s="185"/>
      <c r="I8" s="15" t="s">
        <v>249</v>
      </c>
      <c r="J8" s="15">
        <f>'Horaire 2e'!$E$22</f>
        <v>400</v>
      </c>
      <c r="L8" s="15" t="s">
        <v>250</v>
      </c>
      <c r="M8" s="151">
        <f>'Horaire 2e'!$E$28</f>
        <v>300</v>
      </c>
    </row>
    <row r="9" spans="2:13" x14ac:dyDescent="0.2">
      <c r="B9" s="30"/>
      <c r="C9" s="20"/>
      <c r="E9" s="21"/>
      <c r="F9" s="153"/>
      <c r="G9" s="179"/>
      <c r="H9" s="185"/>
      <c r="I9" s="30"/>
      <c r="J9" s="20"/>
      <c r="L9" s="22"/>
    </row>
    <row r="10" spans="2:13" x14ac:dyDescent="0.2">
      <c r="C10" s="23"/>
      <c r="E10" s="24"/>
      <c r="F10" s="34"/>
      <c r="G10" s="25"/>
      <c r="H10" s="23"/>
      <c r="J10" s="23"/>
      <c r="L10" s="25"/>
    </row>
    <row r="11" spans="2:13" ht="13.5" thickBot="1" x14ac:dyDescent="0.25">
      <c r="C11" s="23"/>
      <c r="E11" s="24"/>
      <c r="F11" s="34"/>
      <c r="G11" s="33" t="s">
        <v>251</v>
      </c>
      <c r="H11" s="31">
        <v>240</v>
      </c>
      <c r="I11" s="16"/>
      <c r="J11" s="27"/>
      <c r="L11" s="28"/>
    </row>
    <row r="12" spans="2:13" ht="14.25" x14ac:dyDescent="0.2">
      <c r="B12" s="186" t="s">
        <v>67</v>
      </c>
      <c r="C12" s="187"/>
      <c r="E12" s="182">
        <v>21</v>
      </c>
      <c r="F12" s="176"/>
      <c r="I12" s="186">
        <v>19</v>
      </c>
      <c r="J12" s="187"/>
      <c r="L12" s="182" t="s">
        <v>68</v>
      </c>
      <c r="M12" s="183"/>
    </row>
    <row r="13" spans="2:13" ht="13.5" thickBot="1" x14ac:dyDescent="0.25">
      <c r="B13" s="184" t="s">
        <v>252</v>
      </c>
      <c r="C13" s="185"/>
      <c r="E13" s="179" t="s">
        <v>253</v>
      </c>
      <c r="F13" s="188"/>
      <c r="I13" s="184" t="s">
        <v>254</v>
      </c>
      <c r="J13" s="191"/>
      <c r="L13" s="179" t="s">
        <v>255</v>
      </c>
      <c r="M13" s="180"/>
    </row>
    <row r="14" spans="2:13" x14ac:dyDescent="0.2">
      <c r="B14" s="184"/>
      <c r="C14" s="185"/>
      <c r="D14" s="30"/>
      <c r="E14" s="179"/>
      <c r="F14" s="188"/>
      <c r="I14" s="184"/>
      <c r="J14" s="191"/>
      <c r="K14" s="30"/>
      <c r="L14" s="181"/>
      <c r="M14" s="180"/>
    </row>
    <row r="15" spans="2:13" ht="13.5" thickBot="1" x14ac:dyDescent="0.25">
      <c r="C15" s="23"/>
      <c r="E15" s="24"/>
      <c r="F15" s="34"/>
      <c r="G15" s="15" t="s">
        <v>256</v>
      </c>
      <c r="H15" s="15">
        <v>290</v>
      </c>
      <c r="I15" s="16"/>
      <c r="J15" s="27"/>
      <c r="L15" s="28"/>
    </row>
    <row r="16" spans="2:13" x14ac:dyDescent="0.2">
      <c r="C16" s="23"/>
      <c r="E16" s="24"/>
      <c r="F16" s="34"/>
      <c r="G16" s="22"/>
      <c r="H16" s="20"/>
      <c r="J16" s="23"/>
      <c r="L16" s="25"/>
    </row>
    <row r="17" spans="2:13" x14ac:dyDescent="0.2">
      <c r="C17" s="23"/>
      <c r="E17" s="24"/>
      <c r="F17" s="34"/>
      <c r="G17" s="182">
        <v>14</v>
      </c>
      <c r="H17" s="187"/>
      <c r="J17" s="23"/>
      <c r="L17" s="25"/>
    </row>
    <row r="18" spans="2:13" ht="13.5" thickBot="1" x14ac:dyDescent="0.25">
      <c r="B18" s="151" t="s">
        <v>257</v>
      </c>
      <c r="C18" s="31">
        <f>'Horaire 2e'!$G$30</f>
        <v>220</v>
      </c>
      <c r="E18" s="154" t="s">
        <v>258</v>
      </c>
      <c r="F18" s="152">
        <f>'Horaire 2e'!$G$24</f>
        <v>450</v>
      </c>
      <c r="G18" s="179" t="s">
        <v>259</v>
      </c>
      <c r="H18" s="191"/>
      <c r="I18" s="151" t="s">
        <v>260</v>
      </c>
      <c r="J18" s="31">
        <f>'Horaire 2e'!$G$22</f>
        <v>345</v>
      </c>
      <c r="L18" s="33" t="s">
        <v>261</v>
      </c>
      <c r="M18" s="151">
        <f>'Horaire 2e'!$G$28</f>
        <v>440</v>
      </c>
    </row>
    <row r="19" spans="2:13" x14ac:dyDescent="0.2">
      <c r="D19" s="25"/>
      <c r="E19" s="34"/>
      <c r="F19" s="34"/>
      <c r="G19" s="179"/>
      <c r="H19" s="191"/>
      <c r="K19" s="23"/>
    </row>
    <row r="20" spans="2:13" x14ac:dyDescent="0.2">
      <c r="D20" s="25"/>
      <c r="E20" s="34"/>
      <c r="F20" s="34"/>
      <c r="G20" s="25"/>
      <c r="H20" s="23"/>
      <c r="K20" s="23"/>
    </row>
    <row r="21" spans="2:13" ht="13.5" thickBot="1" x14ac:dyDescent="0.25">
      <c r="D21" s="25"/>
      <c r="E21" s="34"/>
      <c r="F21" s="34"/>
      <c r="G21" s="33" t="s">
        <v>262</v>
      </c>
      <c r="H21" s="31">
        <v>405</v>
      </c>
      <c r="I21" s="16"/>
      <c r="J21" s="16"/>
      <c r="K21" s="23"/>
    </row>
    <row r="22" spans="2:13" x14ac:dyDescent="0.2">
      <c r="D22" s="25"/>
      <c r="E22" s="34"/>
      <c r="F22" s="34"/>
      <c r="K22" s="23"/>
    </row>
    <row r="23" spans="2:13" x14ac:dyDescent="0.2">
      <c r="D23" s="25"/>
      <c r="E23" s="34"/>
      <c r="F23" s="34"/>
      <c r="K23" s="23"/>
    </row>
    <row r="24" spans="2:13" x14ac:dyDescent="0.2">
      <c r="D24" s="25"/>
      <c r="E24" s="34"/>
      <c r="F24" s="34"/>
      <c r="K24" s="23"/>
    </row>
    <row r="25" spans="2:13" ht="13.5" thickBot="1" x14ac:dyDescent="0.25">
      <c r="D25" s="25"/>
      <c r="E25" s="34"/>
      <c r="F25" s="34"/>
      <c r="G25" s="15" t="s">
        <v>263</v>
      </c>
      <c r="H25" s="15">
        <v>465</v>
      </c>
      <c r="I25" s="16"/>
      <c r="J25" s="16"/>
      <c r="K25" s="23"/>
    </row>
    <row r="26" spans="2:13" x14ac:dyDescent="0.2">
      <c r="D26" s="25"/>
      <c r="E26" s="34"/>
      <c r="F26" s="34"/>
      <c r="G26" s="22"/>
      <c r="H26" s="20"/>
      <c r="K26" s="23"/>
    </row>
    <row r="27" spans="2:13" x14ac:dyDescent="0.2">
      <c r="D27" s="25"/>
      <c r="E27" s="34"/>
      <c r="F27" s="34"/>
      <c r="G27" s="182">
        <v>15</v>
      </c>
      <c r="H27" s="187"/>
      <c r="K27" s="23"/>
    </row>
    <row r="28" spans="2:13" ht="13.5" thickBot="1" x14ac:dyDescent="0.25">
      <c r="B28" s="15" t="s">
        <v>264</v>
      </c>
      <c r="C28" s="15">
        <f>'Horaire 2e'!$E$31</f>
        <v>420</v>
      </c>
      <c r="D28" s="25"/>
      <c r="E28" s="16" t="s">
        <v>265</v>
      </c>
      <c r="F28" s="15">
        <f>'Horaire 2e'!$E$25</f>
        <v>295</v>
      </c>
      <c r="G28" s="179" t="s">
        <v>266</v>
      </c>
      <c r="H28" s="191"/>
      <c r="I28" s="15" t="s">
        <v>267</v>
      </c>
      <c r="J28" s="15">
        <f>'Horaire 2e'!$E$23</f>
        <v>490</v>
      </c>
      <c r="K28" s="23"/>
      <c r="L28" s="15" t="s">
        <v>268</v>
      </c>
      <c r="M28" s="151">
        <f>'Horaire 2e'!$E$29</f>
        <v>440</v>
      </c>
    </row>
    <row r="29" spans="2:13" x14ac:dyDescent="0.2">
      <c r="B29" s="30"/>
      <c r="C29" s="20"/>
      <c r="E29" s="21"/>
      <c r="F29" s="153"/>
      <c r="G29" s="179"/>
      <c r="H29" s="191"/>
      <c r="I29" s="30"/>
      <c r="J29" s="20"/>
      <c r="L29" s="22"/>
    </row>
    <row r="30" spans="2:13" x14ac:dyDescent="0.2">
      <c r="C30" s="23"/>
      <c r="E30" s="24"/>
      <c r="F30" s="34"/>
      <c r="G30" s="25"/>
      <c r="H30" s="23"/>
      <c r="J30" s="23"/>
      <c r="L30" s="25"/>
    </row>
    <row r="31" spans="2:13" ht="13.5" thickBot="1" x14ac:dyDescent="0.25">
      <c r="C31" s="23"/>
      <c r="E31" s="24"/>
      <c r="F31" s="34"/>
      <c r="G31" s="33" t="s">
        <v>269</v>
      </c>
      <c r="H31" s="31">
        <v>225</v>
      </c>
      <c r="I31" s="16"/>
      <c r="J31" s="27"/>
      <c r="L31" s="35"/>
    </row>
    <row r="32" spans="2:13" ht="14.25" x14ac:dyDescent="0.2">
      <c r="B32" s="186" t="s">
        <v>87</v>
      </c>
      <c r="C32" s="187"/>
      <c r="E32" s="182">
        <v>22</v>
      </c>
      <c r="F32" s="176"/>
      <c r="I32" s="186">
        <v>20</v>
      </c>
      <c r="J32" s="187"/>
      <c r="L32" s="182" t="s">
        <v>88</v>
      </c>
      <c r="M32" s="183"/>
    </row>
    <row r="33" spans="2:13" ht="13.5" thickBot="1" x14ac:dyDescent="0.25">
      <c r="B33" s="184" t="s">
        <v>270</v>
      </c>
      <c r="C33" s="185"/>
      <c r="D33" s="36"/>
      <c r="E33" s="179" t="s">
        <v>271</v>
      </c>
      <c r="F33" s="188"/>
      <c r="I33" s="184" t="s">
        <v>272</v>
      </c>
      <c r="J33" s="191"/>
      <c r="K33" s="36"/>
      <c r="L33" s="179" t="s">
        <v>273</v>
      </c>
      <c r="M33" s="180"/>
    </row>
    <row r="34" spans="2:13" x14ac:dyDescent="0.2">
      <c r="B34" s="184"/>
      <c r="C34" s="185"/>
      <c r="E34" s="179"/>
      <c r="F34" s="188"/>
      <c r="I34" s="184"/>
      <c r="J34" s="191"/>
      <c r="L34" s="181"/>
      <c r="M34" s="180"/>
    </row>
    <row r="35" spans="2:13" ht="13.5" thickBot="1" x14ac:dyDescent="0.25">
      <c r="C35" s="23"/>
      <c r="E35" s="24"/>
      <c r="F35" s="34"/>
      <c r="G35" s="15" t="s">
        <v>274</v>
      </c>
      <c r="H35" s="15">
        <v>335</v>
      </c>
      <c r="I35" s="16"/>
      <c r="J35" s="27"/>
      <c r="L35" s="25"/>
    </row>
    <row r="36" spans="2:13" x14ac:dyDescent="0.2">
      <c r="C36" s="23"/>
      <c r="E36" s="24"/>
      <c r="F36" s="34"/>
      <c r="G36" s="22"/>
      <c r="H36" s="20"/>
      <c r="J36" s="23"/>
      <c r="L36" s="25"/>
    </row>
    <row r="37" spans="2:13" x14ac:dyDescent="0.2">
      <c r="C37" s="23"/>
      <c r="E37" s="24"/>
      <c r="F37" s="34"/>
      <c r="G37" s="182">
        <v>16</v>
      </c>
      <c r="H37" s="187"/>
      <c r="J37" s="23"/>
      <c r="L37" s="25"/>
    </row>
    <row r="38" spans="2:13" ht="13.5" thickBot="1" x14ac:dyDescent="0.25">
      <c r="B38" s="151" t="s">
        <v>275</v>
      </c>
      <c r="C38" s="31">
        <f>'Horaire 2e'!$G$31</f>
        <v>225</v>
      </c>
      <c r="E38" s="154" t="s">
        <v>276</v>
      </c>
      <c r="F38" s="152">
        <f>'Horaire 2e'!$G$25</f>
        <v>310</v>
      </c>
      <c r="G38" s="179" t="s">
        <v>277</v>
      </c>
      <c r="H38" s="191"/>
      <c r="I38" s="151" t="s">
        <v>278</v>
      </c>
      <c r="J38" s="31">
        <f>'Horaire 2e'!$G$23</f>
        <v>220</v>
      </c>
      <c r="L38" s="33" t="s">
        <v>279</v>
      </c>
      <c r="M38" s="151">
        <f>'Horaire 2e'!$G$29</f>
        <v>190</v>
      </c>
    </row>
    <row r="39" spans="2:13" x14ac:dyDescent="0.2">
      <c r="G39" s="179"/>
      <c r="H39" s="191"/>
    </row>
    <row r="40" spans="2:13" x14ac:dyDescent="0.2">
      <c r="G40" s="25"/>
      <c r="H40" s="23"/>
    </row>
    <row r="41" spans="2:13" ht="13.5" thickBot="1" x14ac:dyDescent="0.25">
      <c r="G41" s="33" t="s">
        <v>280</v>
      </c>
      <c r="H41" s="31">
        <v>280</v>
      </c>
      <c r="I41" s="16"/>
      <c r="J41" s="16"/>
    </row>
  </sheetData>
  <mergeCells count="26"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B32:C32"/>
    <mergeCell ref="E32:F32"/>
    <mergeCell ref="B33:C34"/>
    <mergeCell ref="E33:F34"/>
    <mergeCell ref="I32:J32"/>
    <mergeCell ref="I33:J34"/>
    <mergeCell ref="L33:M34"/>
    <mergeCell ref="G37:H37"/>
    <mergeCell ref="G38:H39"/>
    <mergeCell ref="G27:H27"/>
    <mergeCell ref="G28:H29"/>
    <mergeCell ref="L32:M32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"/>
  <dimension ref="A1:AQ367"/>
  <sheetViews>
    <sheetView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D5" sqref="D5"/>
    </sheetView>
  </sheetViews>
  <sheetFormatPr baseColWidth="10" defaultColWidth="10.28515625" defaultRowHeight="12.75" x14ac:dyDescent="0.2"/>
  <cols>
    <col min="1" max="1" width="3.85546875" style="65" customWidth="1"/>
    <col min="2" max="2" width="22.85546875" style="66" customWidth="1"/>
    <col min="3" max="3" width="21.42578125" style="66" customWidth="1"/>
    <col min="4" max="4" width="31.28515625" style="67" customWidth="1"/>
    <col min="5" max="5" width="5.7109375" style="68" customWidth="1"/>
    <col min="6" max="6" width="3.5703125" style="69" bestFit="1" customWidth="1"/>
    <col min="7" max="7" width="4.85546875" style="70" customWidth="1"/>
    <col min="8" max="8" width="3.5703125" style="64" customWidth="1"/>
    <col min="9" max="43" width="3.5703125" style="65" customWidth="1"/>
    <col min="44" max="16384" width="10.28515625" style="66"/>
  </cols>
  <sheetData>
    <row r="1" spans="1:43" ht="19.5" x14ac:dyDescent="0.35">
      <c r="A1" s="192" t="s">
        <v>281</v>
      </c>
      <c r="B1" s="192"/>
      <c r="C1" s="192"/>
      <c r="D1" s="192"/>
      <c r="E1" s="192"/>
      <c r="F1" s="192"/>
      <c r="G1" s="193"/>
    </row>
    <row r="2" spans="1:43" ht="15.75" x14ac:dyDescent="0.25">
      <c r="H2" s="71"/>
      <c r="I2" s="71" t="s">
        <v>101</v>
      </c>
    </row>
    <row r="3" spans="1:43" s="79" customFormat="1" ht="13.5" x14ac:dyDescent="0.25">
      <c r="A3" s="72" t="s">
        <v>102</v>
      </c>
      <c r="B3" s="73" t="s">
        <v>103</v>
      </c>
      <c r="C3" s="73" t="s">
        <v>104</v>
      </c>
      <c r="D3" s="74" t="s">
        <v>105</v>
      </c>
      <c r="E3" s="75" t="s">
        <v>106</v>
      </c>
      <c r="F3" s="76" t="s">
        <v>107</v>
      </c>
      <c r="G3" s="77" t="s">
        <v>108</v>
      </c>
      <c r="H3" s="78">
        <v>1</v>
      </c>
      <c r="I3" s="72">
        <v>2</v>
      </c>
      <c r="J3" s="72">
        <v>3</v>
      </c>
      <c r="K3" s="72">
        <v>4</v>
      </c>
      <c r="L3" s="72">
        <v>5</v>
      </c>
      <c r="M3" s="72">
        <v>6</v>
      </c>
      <c r="N3" s="72">
        <v>7</v>
      </c>
      <c r="O3" s="72">
        <v>8</v>
      </c>
      <c r="P3" s="72">
        <v>9</v>
      </c>
      <c r="Q3" s="72">
        <v>10</v>
      </c>
      <c r="R3" s="72">
        <v>11</v>
      </c>
      <c r="S3" s="72">
        <v>12</v>
      </c>
      <c r="T3" s="72">
        <v>13</v>
      </c>
      <c r="U3" s="72">
        <v>14</v>
      </c>
      <c r="V3" s="72">
        <v>15</v>
      </c>
      <c r="W3" s="72">
        <v>16</v>
      </c>
      <c r="X3" s="72">
        <v>17</v>
      </c>
      <c r="Y3" s="72">
        <v>18</v>
      </c>
      <c r="Z3" s="72">
        <v>19</v>
      </c>
      <c r="AA3" s="72">
        <v>20</v>
      </c>
      <c r="AB3" s="72">
        <v>21</v>
      </c>
      <c r="AC3" s="72">
        <v>22</v>
      </c>
      <c r="AD3" s="72">
        <v>23</v>
      </c>
      <c r="AE3" s="72">
        <v>24</v>
      </c>
      <c r="AF3" s="72">
        <v>25</v>
      </c>
      <c r="AG3" s="72">
        <v>26</v>
      </c>
      <c r="AH3" s="72">
        <v>27</v>
      </c>
      <c r="AI3" s="72">
        <v>28</v>
      </c>
      <c r="AJ3" s="72">
        <v>29</v>
      </c>
      <c r="AK3" s="72">
        <v>30</v>
      </c>
      <c r="AL3" s="72">
        <v>31</v>
      </c>
      <c r="AM3" s="72">
        <v>32</v>
      </c>
      <c r="AN3" s="72">
        <v>33</v>
      </c>
      <c r="AO3" s="72">
        <v>34</v>
      </c>
      <c r="AP3" s="72">
        <v>35</v>
      </c>
      <c r="AQ3" s="72">
        <v>36</v>
      </c>
    </row>
    <row r="4" spans="1:43" ht="13.5" x14ac:dyDescent="0.25">
      <c r="A4" s="65">
        <v>1</v>
      </c>
      <c r="B4" s="66" t="s">
        <v>282</v>
      </c>
      <c r="C4" s="66" t="s">
        <v>283</v>
      </c>
      <c r="D4" s="80" t="s">
        <v>284</v>
      </c>
      <c r="E4" s="68">
        <f t="shared" ref="E4:E35" si="0">G4/(COUNT(H4:BA4))</f>
        <v>218</v>
      </c>
      <c r="F4" s="69">
        <f t="shared" ref="F4:F35" si="1">COUNT(H4:BA4)</f>
        <v>5</v>
      </c>
      <c r="G4" s="70">
        <f t="shared" ref="G4:G35" si="2">SUM(H4:BA4)</f>
        <v>1090</v>
      </c>
      <c r="H4" s="64">
        <v>195</v>
      </c>
      <c r="J4" s="65">
        <v>210</v>
      </c>
      <c r="K4" s="65">
        <v>225</v>
      </c>
      <c r="M4" s="65">
        <v>200</v>
      </c>
      <c r="N4" s="65">
        <v>260</v>
      </c>
    </row>
    <row r="5" spans="1:43" ht="13.5" x14ac:dyDescent="0.25">
      <c r="A5" s="65">
        <v>2</v>
      </c>
      <c r="B5" s="66" t="s">
        <v>209</v>
      </c>
      <c r="C5" s="66" t="s">
        <v>285</v>
      </c>
      <c r="D5" s="80" t="s">
        <v>286</v>
      </c>
      <c r="E5" s="68">
        <f t="shared" si="0"/>
        <v>176</v>
      </c>
      <c r="F5" s="69">
        <f t="shared" si="1"/>
        <v>5</v>
      </c>
      <c r="G5" s="70">
        <f t="shared" si="2"/>
        <v>880</v>
      </c>
      <c r="H5" s="64">
        <v>195</v>
      </c>
      <c r="I5" s="65">
        <v>215</v>
      </c>
      <c r="K5" s="65">
        <v>55</v>
      </c>
      <c r="M5" s="65">
        <v>140</v>
      </c>
      <c r="N5" s="65">
        <v>275</v>
      </c>
    </row>
    <row r="6" spans="1:43" ht="13.5" x14ac:dyDescent="0.25">
      <c r="A6" s="65">
        <v>3</v>
      </c>
      <c r="B6" s="66" t="s">
        <v>139</v>
      </c>
      <c r="C6" s="66" t="s">
        <v>287</v>
      </c>
      <c r="D6" s="80" t="s">
        <v>288</v>
      </c>
      <c r="E6" s="68">
        <f t="shared" si="0"/>
        <v>166</v>
      </c>
      <c r="F6" s="69">
        <f t="shared" si="1"/>
        <v>5</v>
      </c>
      <c r="G6" s="70">
        <f t="shared" si="2"/>
        <v>830</v>
      </c>
      <c r="H6" s="64">
        <v>175</v>
      </c>
      <c r="J6" s="65">
        <v>160</v>
      </c>
      <c r="K6" s="65">
        <v>225</v>
      </c>
      <c r="M6" s="65">
        <v>130</v>
      </c>
      <c r="N6" s="65">
        <v>140</v>
      </c>
    </row>
    <row r="7" spans="1:43" ht="13.5" x14ac:dyDescent="0.25">
      <c r="A7" s="65">
        <v>4</v>
      </c>
      <c r="B7" s="66" t="s">
        <v>121</v>
      </c>
      <c r="C7" s="66" t="s">
        <v>289</v>
      </c>
      <c r="D7" s="80" t="s">
        <v>290</v>
      </c>
      <c r="E7" s="68">
        <f t="shared" si="0"/>
        <v>151</v>
      </c>
      <c r="F7" s="69">
        <f t="shared" si="1"/>
        <v>5</v>
      </c>
      <c r="G7" s="70">
        <f t="shared" si="2"/>
        <v>755</v>
      </c>
      <c r="H7" s="64">
        <v>230</v>
      </c>
      <c r="J7" s="65">
        <v>170</v>
      </c>
      <c r="K7" s="65">
        <v>165</v>
      </c>
      <c r="M7" s="65">
        <v>70</v>
      </c>
      <c r="N7" s="65">
        <v>120</v>
      </c>
      <c r="W7" s="65" t="s">
        <v>291</v>
      </c>
    </row>
    <row r="8" spans="1:43" ht="13.5" x14ac:dyDescent="0.25">
      <c r="A8" s="65">
        <v>5</v>
      </c>
      <c r="B8" s="66" t="s">
        <v>292</v>
      </c>
      <c r="C8" s="66" t="s">
        <v>293</v>
      </c>
      <c r="D8" s="80" t="s">
        <v>290</v>
      </c>
      <c r="E8" s="68">
        <f t="shared" si="0"/>
        <v>145</v>
      </c>
      <c r="F8" s="69">
        <f t="shared" si="1"/>
        <v>5</v>
      </c>
      <c r="G8" s="70">
        <f t="shared" si="2"/>
        <v>725</v>
      </c>
      <c r="H8" s="64">
        <v>75</v>
      </c>
      <c r="J8" s="65">
        <v>170</v>
      </c>
      <c r="K8" s="65">
        <v>145</v>
      </c>
      <c r="M8" s="65">
        <v>210</v>
      </c>
      <c r="N8" s="65">
        <v>125</v>
      </c>
    </row>
    <row r="9" spans="1:43" ht="13.5" x14ac:dyDescent="0.25">
      <c r="A9" s="65">
        <v>6</v>
      </c>
      <c r="B9" s="66" t="s">
        <v>294</v>
      </c>
      <c r="C9" s="66" t="s">
        <v>295</v>
      </c>
      <c r="D9" s="80" t="s">
        <v>143</v>
      </c>
      <c r="E9" s="68">
        <f t="shared" si="0"/>
        <v>141</v>
      </c>
      <c r="F9" s="69">
        <f t="shared" si="1"/>
        <v>5</v>
      </c>
      <c r="G9" s="70">
        <f t="shared" si="2"/>
        <v>705</v>
      </c>
      <c r="I9" s="65">
        <v>115</v>
      </c>
      <c r="J9" s="65">
        <v>130</v>
      </c>
      <c r="K9" s="65">
        <v>135</v>
      </c>
      <c r="M9" s="65">
        <v>160</v>
      </c>
      <c r="N9" s="65">
        <v>165</v>
      </c>
    </row>
    <row r="10" spans="1:43" ht="13.5" x14ac:dyDescent="0.25">
      <c r="A10" s="65">
        <v>7</v>
      </c>
      <c r="B10" s="66" t="s">
        <v>296</v>
      </c>
      <c r="C10" s="66" t="s">
        <v>297</v>
      </c>
      <c r="D10" s="80" t="s">
        <v>298</v>
      </c>
      <c r="E10" s="68">
        <f t="shared" si="0"/>
        <v>137</v>
      </c>
      <c r="F10" s="69">
        <f t="shared" si="1"/>
        <v>5</v>
      </c>
      <c r="G10" s="70">
        <f t="shared" si="2"/>
        <v>685</v>
      </c>
      <c r="I10" s="65">
        <v>145</v>
      </c>
      <c r="J10" s="65">
        <v>140</v>
      </c>
      <c r="K10" s="65">
        <v>135</v>
      </c>
      <c r="M10" s="65">
        <v>175</v>
      </c>
      <c r="N10" s="65">
        <v>90</v>
      </c>
    </row>
    <row r="11" spans="1:43" ht="13.5" x14ac:dyDescent="0.25">
      <c r="A11" s="65">
        <v>8</v>
      </c>
      <c r="B11" s="66" t="s">
        <v>299</v>
      </c>
      <c r="C11" s="66" t="s">
        <v>300</v>
      </c>
      <c r="D11" s="80" t="s">
        <v>301</v>
      </c>
      <c r="E11" s="68">
        <f t="shared" si="0"/>
        <v>135</v>
      </c>
      <c r="F11" s="69">
        <f t="shared" si="1"/>
        <v>5</v>
      </c>
      <c r="G11" s="70">
        <f t="shared" si="2"/>
        <v>675</v>
      </c>
      <c r="I11" s="65">
        <v>115</v>
      </c>
      <c r="J11" s="65">
        <v>100</v>
      </c>
      <c r="K11" s="65">
        <v>135</v>
      </c>
      <c r="M11" s="65">
        <v>90</v>
      </c>
      <c r="N11" s="65">
        <v>235</v>
      </c>
    </row>
    <row r="12" spans="1:43" ht="13.5" x14ac:dyDescent="0.25">
      <c r="A12" s="65">
        <v>9</v>
      </c>
      <c r="B12" s="66" t="s">
        <v>302</v>
      </c>
      <c r="C12" s="66" t="s">
        <v>303</v>
      </c>
      <c r="D12" s="80" t="s">
        <v>120</v>
      </c>
      <c r="E12" s="68">
        <f t="shared" si="0"/>
        <v>128</v>
      </c>
      <c r="F12" s="69">
        <f t="shared" si="1"/>
        <v>5</v>
      </c>
      <c r="G12" s="70">
        <f t="shared" si="2"/>
        <v>640</v>
      </c>
      <c r="H12" s="64">
        <v>225</v>
      </c>
      <c r="I12" s="65">
        <v>95</v>
      </c>
      <c r="K12" s="65">
        <v>55</v>
      </c>
      <c r="M12" s="65">
        <v>145</v>
      </c>
      <c r="N12" s="65">
        <v>120</v>
      </c>
    </row>
    <row r="13" spans="1:43" ht="13.5" x14ac:dyDescent="0.25">
      <c r="A13" s="65">
        <v>10</v>
      </c>
      <c r="B13" s="66" t="s">
        <v>115</v>
      </c>
      <c r="C13" s="66" t="s">
        <v>304</v>
      </c>
      <c r="D13" s="80" t="s">
        <v>120</v>
      </c>
      <c r="E13" s="68">
        <f t="shared" si="0"/>
        <v>127.5</v>
      </c>
      <c r="F13" s="69">
        <f t="shared" si="1"/>
        <v>4</v>
      </c>
      <c r="G13" s="70">
        <f t="shared" si="2"/>
        <v>510</v>
      </c>
      <c r="H13" s="64" t="s">
        <v>20</v>
      </c>
      <c r="I13" s="65">
        <v>105</v>
      </c>
      <c r="K13" s="65">
        <v>135</v>
      </c>
      <c r="M13" s="65">
        <v>155</v>
      </c>
      <c r="N13" s="65">
        <v>115</v>
      </c>
    </row>
    <row r="14" spans="1:43" ht="13.5" x14ac:dyDescent="0.25">
      <c r="A14" s="65">
        <v>11</v>
      </c>
      <c r="B14" s="66" t="s">
        <v>305</v>
      </c>
      <c r="C14" s="66" t="s">
        <v>306</v>
      </c>
      <c r="D14" s="80" t="s">
        <v>307</v>
      </c>
      <c r="E14" s="68">
        <f t="shared" si="0"/>
        <v>116</v>
      </c>
      <c r="F14" s="69">
        <f t="shared" si="1"/>
        <v>5</v>
      </c>
      <c r="G14" s="70">
        <f t="shared" si="2"/>
        <v>580</v>
      </c>
      <c r="H14" s="64">
        <v>95</v>
      </c>
      <c r="I14" s="65">
        <v>170</v>
      </c>
      <c r="K14" s="65">
        <v>95</v>
      </c>
      <c r="M14" s="65">
        <v>120</v>
      </c>
      <c r="N14" s="65">
        <v>100</v>
      </c>
    </row>
    <row r="15" spans="1:43" ht="13.5" x14ac:dyDescent="0.25">
      <c r="A15" s="65">
        <v>12</v>
      </c>
      <c r="B15" s="83" t="s">
        <v>308</v>
      </c>
      <c r="C15" s="66" t="s">
        <v>309</v>
      </c>
      <c r="D15" s="80" t="s">
        <v>143</v>
      </c>
      <c r="E15" s="68">
        <f t="shared" si="0"/>
        <v>116</v>
      </c>
      <c r="F15" s="69">
        <f t="shared" si="1"/>
        <v>5</v>
      </c>
      <c r="G15" s="70">
        <f t="shared" si="2"/>
        <v>580</v>
      </c>
      <c r="I15" s="65">
        <v>145</v>
      </c>
      <c r="J15" s="65">
        <v>110</v>
      </c>
      <c r="K15" s="65">
        <v>145</v>
      </c>
      <c r="M15" s="65">
        <v>130</v>
      </c>
      <c r="N15" s="65">
        <v>50</v>
      </c>
    </row>
    <row r="16" spans="1:43" ht="13.5" x14ac:dyDescent="0.25">
      <c r="A16" s="65">
        <v>13</v>
      </c>
      <c r="B16" s="66" t="s">
        <v>310</v>
      </c>
      <c r="C16" s="66" t="s">
        <v>20</v>
      </c>
      <c r="D16" s="80" t="s">
        <v>307</v>
      </c>
      <c r="E16" s="68">
        <f t="shared" si="0"/>
        <v>111.66666666666667</v>
      </c>
      <c r="F16" s="69">
        <f t="shared" si="1"/>
        <v>3</v>
      </c>
      <c r="G16" s="70">
        <f t="shared" si="2"/>
        <v>335</v>
      </c>
      <c r="H16" s="64">
        <v>125</v>
      </c>
      <c r="I16" s="65">
        <v>115</v>
      </c>
      <c r="K16" s="65">
        <v>95</v>
      </c>
    </row>
    <row r="17" spans="1:15" ht="13.5" x14ac:dyDescent="0.25">
      <c r="A17" s="65">
        <v>14</v>
      </c>
      <c r="B17" s="66" t="s">
        <v>311</v>
      </c>
      <c r="C17" s="66" t="s">
        <v>312</v>
      </c>
      <c r="D17" s="80" t="s">
        <v>313</v>
      </c>
      <c r="E17" s="68">
        <f t="shared" si="0"/>
        <v>107</v>
      </c>
      <c r="F17" s="69">
        <f t="shared" si="1"/>
        <v>5</v>
      </c>
      <c r="G17" s="70">
        <f t="shared" si="2"/>
        <v>535</v>
      </c>
      <c r="H17" s="64">
        <v>70</v>
      </c>
      <c r="I17" s="65">
        <v>145</v>
      </c>
      <c r="K17" s="65">
        <v>115</v>
      </c>
      <c r="M17" s="65">
        <v>110</v>
      </c>
      <c r="N17" s="65">
        <v>95</v>
      </c>
    </row>
    <row r="18" spans="1:15" ht="13.5" x14ac:dyDescent="0.25">
      <c r="A18" s="65">
        <v>15</v>
      </c>
      <c r="B18" s="66" t="s">
        <v>314</v>
      </c>
      <c r="C18" s="66" t="s">
        <v>315</v>
      </c>
      <c r="D18" s="80" t="s">
        <v>114</v>
      </c>
      <c r="E18" s="68">
        <f t="shared" si="0"/>
        <v>106.25</v>
      </c>
      <c r="F18" s="69">
        <f t="shared" si="1"/>
        <v>4</v>
      </c>
      <c r="G18" s="70">
        <f t="shared" si="2"/>
        <v>425</v>
      </c>
      <c r="H18" s="64">
        <v>85</v>
      </c>
      <c r="K18" s="65">
        <v>105</v>
      </c>
      <c r="M18" s="65">
        <v>110</v>
      </c>
      <c r="N18" s="65">
        <v>125</v>
      </c>
    </row>
    <row r="19" spans="1:15" ht="13.5" x14ac:dyDescent="0.25">
      <c r="A19" s="65">
        <v>16</v>
      </c>
      <c r="B19" s="66" t="s">
        <v>316</v>
      </c>
      <c r="C19" s="66" t="s">
        <v>317</v>
      </c>
      <c r="D19" s="80" t="s">
        <v>318</v>
      </c>
      <c r="E19" s="68">
        <f t="shared" si="0"/>
        <v>102</v>
      </c>
      <c r="F19" s="69">
        <f t="shared" si="1"/>
        <v>5</v>
      </c>
      <c r="G19" s="70">
        <f t="shared" si="2"/>
        <v>510</v>
      </c>
      <c r="I19" s="65">
        <v>165</v>
      </c>
      <c r="J19" s="65">
        <v>65</v>
      </c>
      <c r="K19" s="65">
        <v>35</v>
      </c>
      <c r="M19" s="65">
        <v>125</v>
      </c>
      <c r="N19" s="65">
        <v>120</v>
      </c>
    </row>
    <row r="20" spans="1:15" ht="13.5" x14ac:dyDescent="0.25">
      <c r="A20" s="65">
        <v>17</v>
      </c>
      <c r="B20" s="66" t="s">
        <v>319</v>
      </c>
      <c r="C20" s="66" t="s">
        <v>320</v>
      </c>
      <c r="D20" s="80" t="s">
        <v>301</v>
      </c>
      <c r="E20" s="68">
        <f t="shared" si="0"/>
        <v>102</v>
      </c>
      <c r="F20" s="69">
        <f t="shared" si="1"/>
        <v>5</v>
      </c>
      <c r="G20" s="70">
        <f t="shared" si="2"/>
        <v>510</v>
      </c>
      <c r="I20" s="65">
        <v>135</v>
      </c>
      <c r="J20" s="65">
        <v>75</v>
      </c>
      <c r="K20" s="65">
        <v>45</v>
      </c>
      <c r="M20" s="65">
        <v>140</v>
      </c>
      <c r="N20" s="65">
        <v>115</v>
      </c>
    </row>
    <row r="21" spans="1:15" ht="13.5" x14ac:dyDescent="0.25">
      <c r="A21" s="65">
        <v>18</v>
      </c>
      <c r="B21" s="66" t="s">
        <v>161</v>
      </c>
      <c r="C21" s="66" t="s">
        <v>125</v>
      </c>
      <c r="D21" s="80" t="s">
        <v>143</v>
      </c>
      <c r="E21" s="68">
        <f t="shared" si="0"/>
        <v>98</v>
      </c>
      <c r="F21" s="69">
        <f t="shared" si="1"/>
        <v>5</v>
      </c>
      <c r="G21" s="70">
        <f t="shared" si="2"/>
        <v>490</v>
      </c>
      <c r="I21" s="65">
        <v>85</v>
      </c>
      <c r="J21" s="65">
        <v>90</v>
      </c>
      <c r="K21" s="65">
        <v>125</v>
      </c>
      <c r="M21" s="65">
        <v>120</v>
      </c>
      <c r="N21" s="65">
        <v>70</v>
      </c>
    </row>
    <row r="22" spans="1:15" ht="13.5" x14ac:dyDescent="0.25">
      <c r="A22" s="65">
        <v>19</v>
      </c>
      <c r="B22" s="66" t="s">
        <v>321</v>
      </c>
      <c r="C22" s="66" t="s">
        <v>322</v>
      </c>
      <c r="D22" s="80" t="s">
        <v>307</v>
      </c>
      <c r="E22" s="68">
        <f t="shared" si="0"/>
        <v>81.25</v>
      </c>
      <c r="F22" s="69">
        <f t="shared" si="1"/>
        <v>4</v>
      </c>
      <c r="G22" s="70">
        <f t="shared" si="2"/>
        <v>325</v>
      </c>
      <c r="H22" s="64">
        <v>125</v>
      </c>
      <c r="K22" s="65">
        <v>95</v>
      </c>
      <c r="M22" s="65">
        <v>90</v>
      </c>
      <c r="N22" s="65">
        <v>15</v>
      </c>
    </row>
    <row r="23" spans="1:15" ht="13.5" x14ac:dyDescent="0.25">
      <c r="A23" s="65">
        <v>20</v>
      </c>
      <c r="B23" s="66" t="s">
        <v>213</v>
      </c>
      <c r="C23" s="66" t="s">
        <v>323</v>
      </c>
      <c r="D23" s="80" t="s">
        <v>114</v>
      </c>
      <c r="E23" s="68">
        <f t="shared" si="0"/>
        <v>80</v>
      </c>
      <c r="F23" s="69">
        <f t="shared" si="1"/>
        <v>4</v>
      </c>
      <c r="G23" s="70">
        <f t="shared" si="2"/>
        <v>320</v>
      </c>
      <c r="H23" s="64">
        <v>65</v>
      </c>
      <c r="K23" s="65">
        <v>85</v>
      </c>
      <c r="M23" s="65">
        <v>130</v>
      </c>
      <c r="N23" s="65">
        <v>40</v>
      </c>
    </row>
    <row r="24" spans="1:15" ht="13.5" x14ac:dyDescent="0.25">
      <c r="B24" s="66" t="s">
        <v>136</v>
      </c>
      <c r="C24" s="66" t="s">
        <v>324</v>
      </c>
      <c r="D24" s="80" t="s">
        <v>120</v>
      </c>
      <c r="E24" s="68">
        <f t="shared" si="0"/>
        <v>75</v>
      </c>
      <c r="F24" s="69">
        <f t="shared" si="1"/>
        <v>5</v>
      </c>
      <c r="G24" s="70">
        <f t="shared" si="2"/>
        <v>375</v>
      </c>
      <c r="H24" s="64">
        <v>60</v>
      </c>
      <c r="I24" s="65">
        <v>95</v>
      </c>
      <c r="K24" s="65">
        <v>55</v>
      </c>
      <c r="M24" s="65">
        <v>110</v>
      </c>
      <c r="N24" s="65">
        <v>55</v>
      </c>
    </row>
    <row r="25" spans="1:15" ht="13.5" x14ac:dyDescent="0.25">
      <c r="A25" s="65">
        <v>21</v>
      </c>
      <c r="B25" s="66" t="s">
        <v>139</v>
      </c>
      <c r="C25" s="66" t="s">
        <v>325</v>
      </c>
      <c r="D25" s="80" t="s">
        <v>284</v>
      </c>
      <c r="E25" s="68">
        <f t="shared" si="0"/>
        <v>72</v>
      </c>
      <c r="F25" s="69">
        <f t="shared" si="1"/>
        <v>5</v>
      </c>
      <c r="G25" s="70">
        <f t="shared" si="2"/>
        <v>360</v>
      </c>
      <c r="H25" s="64">
        <v>70</v>
      </c>
      <c r="J25" s="65">
        <v>55</v>
      </c>
      <c r="K25" s="65">
        <v>125</v>
      </c>
      <c r="M25" s="65">
        <v>75</v>
      </c>
      <c r="N25" s="65">
        <v>35</v>
      </c>
    </row>
    <row r="26" spans="1:15" ht="13.5" x14ac:dyDescent="0.25">
      <c r="A26" s="65">
        <v>22</v>
      </c>
      <c r="B26" s="66" t="s">
        <v>326</v>
      </c>
      <c r="C26" s="66" t="s">
        <v>327</v>
      </c>
      <c r="D26" s="80" t="s">
        <v>313</v>
      </c>
      <c r="E26" s="68">
        <f t="shared" si="0"/>
        <v>71</v>
      </c>
      <c r="F26" s="69">
        <f t="shared" si="1"/>
        <v>5</v>
      </c>
      <c r="G26" s="70">
        <f t="shared" si="2"/>
        <v>355</v>
      </c>
      <c r="H26" s="64">
        <v>100</v>
      </c>
      <c r="I26" s="65">
        <v>95</v>
      </c>
      <c r="K26" s="65">
        <v>45</v>
      </c>
      <c r="M26" s="65">
        <v>50</v>
      </c>
      <c r="N26" s="65">
        <v>65</v>
      </c>
    </row>
    <row r="27" spans="1:15" ht="13.5" x14ac:dyDescent="0.25">
      <c r="A27" s="65">
        <v>23</v>
      </c>
      <c r="B27" s="66" t="s">
        <v>328</v>
      </c>
      <c r="C27" s="66" t="s">
        <v>329</v>
      </c>
      <c r="D27" s="80" t="s">
        <v>298</v>
      </c>
      <c r="E27" s="68">
        <f t="shared" si="0"/>
        <v>70</v>
      </c>
      <c r="F27" s="69">
        <f t="shared" si="1"/>
        <v>5</v>
      </c>
      <c r="G27" s="70">
        <f t="shared" si="2"/>
        <v>350</v>
      </c>
      <c r="I27" s="65">
        <v>55</v>
      </c>
      <c r="J27" s="65">
        <v>55</v>
      </c>
      <c r="K27" s="65">
        <v>50</v>
      </c>
      <c r="M27" s="65">
        <v>100</v>
      </c>
      <c r="N27" s="65">
        <v>90</v>
      </c>
    </row>
    <row r="28" spans="1:15" ht="13.5" x14ac:dyDescent="0.25">
      <c r="A28" s="65">
        <v>24</v>
      </c>
      <c r="B28" s="66" t="s">
        <v>185</v>
      </c>
      <c r="C28" s="66" t="s">
        <v>330</v>
      </c>
      <c r="D28" s="80" t="s">
        <v>286</v>
      </c>
      <c r="E28" s="68">
        <f t="shared" si="0"/>
        <v>66.25</v>
      </c>
      <c r="F28" s="69">
        <f t="shared" si="1"/>
        <v>4</v>
      </c>
      <c r="G28" s="70">
        <f t="shared" si="2"/>
        <v>265</v>
      </c>
      <c r="H28" s="64">
        <v>45</v>
      </c>
      <c r="I28" s="65">
        <v>55</v>
      </c>
      <c r="M28" s="65">
        <v>110</v>
      </c>
      <c r="N28" s="65">
        <v>55</v>
      </c>
      <c r="O28" s="65" t="s">
        <v>331</v>
      </c>
    </row>
    <row r="29" spans="1:15" ht="13.5" x14ac:dyDescent="0.25">
      <c r="A29" s="65">
        <v>25</v>
      </c>
      <c r="B29" s="83" t="s">
        <v>332</v>
      </c>
      <c r="C29" s="66" t="s">
        <v>125</v>
      </c>
      <c r="D29" s="80" t="s">
        <v>143</v>
      </c>
      <c r="E29" s="68">
        <f t="shared" si="0"/>
        <v>62.5</v>
      </c>
      <c r="F29" s="69">
        <f t="shared" si="1"/>
        <v>2</v>
      </c>
      <c r="G29" s="70">
        <f t="shared" si="2"/>
        <v>125</v>
      </c>
      <c r="J29" s="65">
        <v>55</v>
      </c>
      <c r="M29" s="65">
        <v>70</v>
      </c>
    </row>
    <row r="30" spans="1:15" ht="13.5" x14ac:dyDescent="0.25">
      <c r="A30" s="65">
        <v>25</v>
      </c>
      <c r="B30" s="66" t="s">
        <v>209</v>
      </c>
      <c r="D30" s="80" t="s">
        <v>298</v>
      </c>
      <c r="E30" s="68">
        <f t="shared" si="0"/>
        <v>61.666666666666664</v>
      </c>
      <c r="F30" s="69">
        <f t="shared" si="1"/>
        <v>3</v>
      </c>
      <c r="G30" s="70">
        <f t="shared" si="2"/>
        <v>185</v>
      </c>
      <c r="K30" s="65">
        <v>55</v>
      </c>
      <c r="M30" s="65">
        <v>45</v>
      </c>
      <c r="N30" s="65">
        <v>85</v>
      </c>
    </row>
    <row r="31" spans="1:15" ht="13.5" x14ac:dyDescent="0.25">
      <c r="A31" s="65">
        <v>26</v>
      </c>
      <c r="B31" s="66" t="s">
        <v>333</v>
      </c>
      <c r="C31" s="66" t="s">
        <v>334</v>
      </c>
      <c r="D31" s="80" t="s">
        <v>284</v>
      </c>
      <c r="E31" s="68">
        <f t="shared" si="0"/>
        <v>54</v>
      </c>
      <c r="F31" s="69">
        <f t="shared" si="1"/>
        <v>5</v>
      </c>
      <c r="G31" s="70">
        <f t="shared" si="2"/>
        <v>270</v>
      </c>
      <c r="H31" s="64">
        <v>10</v>
      </c>
      <c r="J31" s="65">
        <v>70</v>
      </c>
      <c r="K31" s="65">
        <v>55</v>
      </c>
      <c r="M31" s="65">
        <v>40</v>
      </c>
      <c r="N31" s="65">
        <v>95</v>
      </c>
    </row>
    <row r="32" spans="1:15" ht="13.5" x14ac:dyDescent="0.25">
      <c r="A32" s="65">
        <v>27</v>
      </c>
      <c r="B32" s="66" t="s">
        <v>335</v>
      </c>
      <c r="C32" s="66" t="s">
        <v>336</v>
      </c>
      <c r="D32" s="80" t="s">
        <v>313</v>
      </c>
      <c r="E32" s="68">
        <f t="shared" si="0"/>
        <v>52</v>
      </c>
      <c r="F32" s="69">
        <f t="shared" si="1"/>
        <v>5</v>
      </c>
      <c r="G32" s="70">
        <f t="shared" si="2"/>
        <v>260</v>
      </c>
      <c r="H32" s="64">
        <v>95</v>
      </c>
      <c r="I32" s="65">
        <v>95</v>
      </c>
      <c r="K32" s="65">
        <v>30</v>
      </c>
      <c r="M32" s="65">
        <v>25</v>
      </c>
      <c r="N32" s="65">
        <v>15</v>
      </c>
    </row>
    <row r="33" spans="1:14" ht="13.5" x14ac:dyDescent="0.25">
      <c r="A33" s="65">
        <v>28</v>
      </c>
      <c r="B33" s="66" t="s">
        <v>337</v>
      </c>
      <c r="C33" s="66" t="s">
        <v>338</v>
      </c>
      <c r="D33" s="80" t="s">
        <v>143</v>
      </c>
      <c r="E33" s="68">
        <f t="shared" si="0"/>
        <v>51.666666666666664</v>
      </c>
      <c r="F33" s="69">
        <f t="shared" si="1"/>
        <v>3</v>
      </c>
      <c r="G33" s="70">
        <f t="shared" si="2"/>
        <v>155</v>
      </c>
      <c r="I33" s="65">
        <v>65</v>
      </c>
      <c r="K33" s="65">
        <v>50</v>
      </c>
      <c r="N33" s="65">
        <v>40</v>
      </c>
    </row>
    <row r="34" spans="1:14" ht="13.5" x14ac:dyDescent="0.25">
      <c r="A34" s="65">
        <v>29</v>
      </c>
      <c r="B34" s="66" t="s">
        <v>339</v>
      </c>
      <c r="C34" s="66" t="s">
        <v>340</v>
      </c>
      <c r="D34" s="80" t="s">
        <v>120</v>
      </c>
      <c r="E34" s="68">
        <f t="shared" si="0"/>
        <v>51</v>
      </c>
      <c r="F34" s="69">
        <f t="shared" si="1"/>
        <v>5</v>
      </c>
      <c r="G34" s="70">
        <f t="shared" si="2"/>
        <v>255</v>
      </c>
      <c r="H34" s="64">
        <v>85</v>
      </c>
      <c r="I34" s="65">
        <v>100</v>
      </c>
      <c r="K34" s="65">
        <v>15</v>
      </c>
      <c r="M34" s="65">
        <v>30</v>
      </c>
      <c r="N34" s="65">
        <v>25</v>
      </c>
    </row>
    <row r="35" spans="1:14" ht="13.5" x14ac:dyDescent="0.25">
      <c r="A35" s="65">
        <v>30</v>
      </c>
      <c r="B35" s="66" t="s">
        <v>341</v>
      </c>
      <c r="C35" s="66" t="s">
        <v>342</v>
      </c>
      <c r="D35" s="80" t="s">
        <v>286</v>
      </c>
      <c r="E35" s="68">
        <f t="shared" si="0"/>
        <v>47.5</v>
      </c>
      <c r="F35" s="69">
        <f t="shared" si="1"/>
        <v>4</v>
      </c>
      <c r="G35" s="70">
        <f t="shared" si="2"/>
        <v>190</v>
      </c>
      <c r="I35" s="65">
        <v>25</v>
      </c>
      <c r="K35" s="65">
        <v>65</v>
      </c>
      <c r="M35" s="65">
        <v>55</v>
      </c>
      <c r="N35" s="65">
        <v>45</v>
      </c>
    </row>
    <row r="36" spans="1:14" ht="13.5" x14ac:dyDescent="0.25">
      <c r="A36" s="65">
        <v>31</v>
      </c>
      <c r="B36" s="66" t="s">
        <v>155</v>
      </c>
      <c r="C36" s="66" t="s">
        <v>343</v>
      </c>
      <c r="D36" s="80" t="s">
        <v>298</v>
      </c>
      <c r="E36" s="68">
        <f t="shared" ref="E36:E55" si="3">G36/(COUNT(H36:BA36))</f>
        <v>46.25</v>
      </c>
      <c r="F36" s="69">
        <f t="shared" ref="F36:F59" si="4">COUNT(H36:BA36)</f>
        <v>4</v>
      </c>
      <c r="G36" s="70">
        <f t="shared" ref="G36:G67" si="5">SUM(H36:BA36)</f>
        <v>185</v>
      </c>
      <c r="I36" s="65">
        <v>65</v>
      </c>
      <c r="J36" s="65">
        <v>20</v>
      </c>
      <c r="M36" s="65">
        <v>25</v>
      </c>
      <c r="N36" s="65">
        <v>75</v>
      </c>
    </row>
    <row r="37" spans="1:14" ht="13.5" x14ac:dyDescent="0.25">
      <c r="A37" s="65">
        <v>32</v>
      </c>
      <c r="B37" s="66" t="s">
        <v>344</v>
      </c>
      <c r="D37" s="80" t="s">
        <v>286</v>
      </c>
      <c r="E37" s="68">
        <f t="shared" si="3"/>
        <v>46.25</v>
      </c>
      <c r="F37" s="69">
        <f t="shared" si="4"/>
        <v>4</v>
      </c>
      <c r="G37" s="70">
        <f t="shared" si="5"/>
        <v>185</v>
      </c>
      <c r="H37" s="64">
        <v>70</v>
      </c>
      <c r="I37" s="65">
        <v>40</v>
      </c>
      <c r="K37" s="65">
        <v>60</v>
      </c>
      <c r="M37" s="65">
        <v>15</v>
      </c>
    </row>
    <row r="38" spans="1:14" ht="13.5" x14ac:dyDescent="0.25">
      <c r="A38" s="65">
        <v>33</v>
      </c>
      <c r="B38" s="66" t="s">
        <v>345</v>
      </c>
      <c r="C38" s="66" t="s">
        <v>346</v>
      </c>
      <c r="D38" s="80" t="s">
        <v>313</v>
      </c>
      <c r="E38" s="68">
        <f t="shared" si="3"/>
        <v>45</v>
      </c>
      <c r="F38" s="69">
        <f t="shared" si="4"/>
        <v>5</v>
      </c>
      <c r="G38" s="70">
        <f t="shared" si="5"/>
        <v>225</v>
      </c>
      <c r="H38" s="64">
        <v>45</v>
      </c>
      <c r="I38" s="65">
        <v>45</v>
      </c>
      <c r="K38" s="65">
        <v>35</v>
      </c>
      <c r="M38" s="65">
        <v>80</v>
      </c>
      <c r="N38" s="65">
        <v>20</v>
      </c>
    </row>
    <row r="39" spans="1:14" ht="13.5" x14ac:dyDescent="0.25">
      <c r="A39" s="65">
        <v>34</v>
      </c>
      <c r="B39" s="66" t="s">
        <v>333</v>
      </c>
      <c r="C39" s="66" t="s">
        <v>347</v>
      </c>
      <c r="D39" s="80" t="s">
        <v>290</v>
      </c>
      <c r="E39" s="68">
        <f t="shared" si="3"/>
        <v>44</v>
      </c>
      <c r="F39" s="69">
        <f t="shared" si="4"/>
        <v>5</v>
      </c>
      <c r="G39" s="70">
        <f t="shared" si="5"/>
        <v>220</v>
      </c>
      <c r="H39" s="64">
        <v>75</v>
      </c>
      <c r="J39" s="65">
        <v>40</v>
      </c>
      <c r="K39" s="65">
        <v>25</v>
      </c>
      <c r="M39" s="65">
        <v>60</v>
      </c>
      <c r="N39" s="65">
        <v>20</v>
      </c>
    </row>
    <row r="40" spans="1:14" ht="13.5" x14ac:dyDescent="0.25">
      <c r="A40" s="65">
        <v>35</v>
      </c>
      <c r="B40" s="66" t="s">
        <v>348</v>
      </c>
      <c r="C40" s="66" t="s">
        <v>349</v>
      </c>
      <c r="D40" s="80" t="s">
        <v>288</v>
      </c>
      <c r="E40" s="68">
        <f t="shared" si="3"/>
        <v>42</v>
      </c>
      <c r="F40" s="69">
        <f t="shared" si="4"/>
        <v>5</v>
      </c>
      <c r="G40" s="70">
        <f t="shared" si="5"/>
        <v>210</v>
      </c>
      <c r="H40" s="64">
        <v>55</v>
      </c>
      <c r="J40" s="65">
        <v>35</v>
      </c>
      <c r="K40" s="65">
        <v>70</v>
      </c>
      <c r="M40" s="65">
        <v>45</v>
      </c>
      <c r="N40" s="65">
        <v>5</v>
      </c>
    </row>
    <row r="41" spans="1:14" ht="13.5" x14ac:dyDescent="0.25">
      <c r="A41" s="65">
        <v>36</v>
      </c>
      <c r="B41" s="66" t="s">
        <v>350</v>
      </c>
      <c r="C41" s="66" t="s">
        <v>351</v>
      </c>
      <c r="D41" s="80" t="s">
        <v>288</v>
      </c>
      <c r="E41" s="68">
        <f t="shared" si="3"/>
        <v>40</v>
      </c>
      <c r="F41" s="69">
        <f t="shared" si="4"/>
        <v>5</v>
      </c>
      <c r="G41" s="70">
        <f t="shared" si="5"/>
        <v>200</v>
      </c>
      <c r="H41" s="64">
        <v>40</v>
      </c>
      <c r="J41" s="65">
        <v>15</v>
      </c>
      <c r="K41" s="65">
        <v>95</v>
      </c>
      <c r="M41" s="65">
        <v>30</v>
      </c>
      <c r="N41" s="65">
        <v>20</v>
      </c>
    </row>
    <row r="42" spans="1:14" ht="13.5" x14ac:dyDescent="0.25">
      <c r="A42" s="65">
        <v>37</v>
      </c>
      <c r="B42" s="66" t="s">
        <v>155</v>
      </c>
      <c r="C42" s="66" t="s">
        <v>352</v>
      </c>
      <c r="D42" s="80" t="s">
        <v>114</v>
      </c>
      <c r="E42" s="68">
        <f t="shared" si="3"/>
        <v>40</v>
      </c>
      <c r="F42" s="69">
        <f t="shared" si="4"/>
        <v>1</v>
      </c>
      <c r="G42" s="70">
        <f t="shared" si="5"/>
        <v>40</v>
      </c>
      <c r="H42" s="64" t="s">
        <v>20</v>
      </c>
      <c r="M42" s="65">
        <v>40</v>
      </c>
    </row>
    <row r="43" spans="1:14" ht="13.5" x14ac:dyDescent="0.25">
      <c r="A43" s="65">
        <v>38</v>
      </c>
      <c r="B43" s="66" t="s">
        <v>353</v>
      </c>
      <c r="C43" s="66" t="s">
        <v>354</v>
      </c>
      <c r="D43" s="80" t="s">
        <v>301</v>
      </c>
      <c r="E43" s="68">
        <f t="shared" si="3"/>
        <v>38</v>
      </c>
      <c r="F43" s="69">
        <f t="shared" si="4"/>
        <v>5</v>
      </c>
      <c r="G43" s="70">
        <f t="shared" si="5"/>
        <v>190</v>
      </c>
      <c r="I43" s="65">
        <v>45</v>
      </c>
      <c r="J43" s="65">
        <v>35</v>
      </c>
      <c r="K43" s="65">
        <v>55</v>
      </c>
      <c r="M43" s="65">
        <v>35</v>
      </c>
      <c r="N43" s="65">
        <v>20</v>
      </c>
    </row>
    <row r="44" spans="1:14" ht="13.5" x14ac:dyDescent="0.25">
      <c r="A44" s="65">
        <v>39</v>
      </c>
      <c r="B44" s="66" t="s">
        <v>355</v>
      </c>
      <c r="C44" s="66" t="s">
        <v>356</v>
      </c>
      <c r="D44" s="80" t="s">
        <v>298</v>
      </c>
      <c r="E44" s="68">
        <f t="shared" si="3"/>
        <v>30</v>
      </c>
      <c r="F44" s="69">
        <f t="shared" si="4"/>
        <v>3</v>
      </c>
      <c r="G44" s="70">
        <f t="shared" si="5"/>
        <v>90</v>
      </c>
      <c r="I44" s="65">
        <v>25</v>
      </c>
      <c r="J44" s="65">
        <v>35</v>
      </c>
      <c r="K44" s="65">
        <v>30</v>
      </c>
    </row>
    <row r="45" spans="1:14" ht="13.5" x14ac:dyDescent="0.25">
      <c r="A45" s="65">
        <v>40</v>
      </c>
      <c r="B45" s="66" t="s">
        <v>121</v>
      </c>
      <c r="C45" s="66" t="s">
        <v>357</v>
      </c>
      <c r="D45" s="80" t="s">
        <v>286</v>
      </c>
      <c r="E45" s="68">
        <f t="shared" si="3"/>
        <v>28.333333333333332</v>
      </c>
      <c r="F45" s="69">
        <f t="shared" si="4"/>
        <v>3</v>
      </c>
      <c r="G45" s="70">
        <f t="shared" si="5"/>
        <v>85</v>
      </c>
      <c r="H45" s="64">
        <v>40</v>
      </c>
      <c r="K45" s="65">
        <v>30</v>
      </c>
      <c r="N45" s="65">
        <v>15</v>
      </c>
    </row>
    <row r="46" spans="1:14" ht="13.5" x14ac:dyDescent="0.25">
      <c r="A46" s="65">
        <v>41</v>
      </c>
      <c r="B46" s="66" t="s">
        <v>159</v>
      </c>
      <c r="C46" s="66" t="s">
        <v>358</v>
      </c>
      <c r="D46" s="80" t="s">
        <v>307</v>
      </c>
      <c r="E46" s="68">
        <f t="shared" si="3"/>
        <v>26.25</v>
      </c>
      <c r="F46" s="69">
        <f t="shared" si="4"/>
        <v>4</v>
      </c>
      <c r="G46" s="70">
        <f t="shared" si="5"/>
        <v>105</v>
      </c>
      <c r="H46" s="64">
        <v>35</v>
      </c>
      <c r="K46" s="65">
        <v>40</v>
      </c>
      <c r="M46" s="65">
        <v>-5</v>
      </c>
      <c r="N46" s="65">
        <v>35</v>
      </c>
    </row>
    <row r="47" spans="1:14" ht="13.5" x14ac:dyDescent="0.25">
      <c r="A47" s="65">
        <v>42</v>
      </c>
      <c r="B47" s="66" t="s">
        <v>359</v>
      </c>
      <c r="C47" s="66" t="s">
        <v>360</v>
      </c>
      <c r="D47" s="80" t="s">
        <v>114</v>
      </c>
      <c r="E47" s="68">
        <f t="shared" si="3"/>
        <v>23.75</v>
      </c>
      <c r="F47" s="69">
        <f t="shared" si="4"/>
        <v>4</v>
      </c>
      <c r="G47" s="70">
        <f t="shared" si="5"/>
        <v>95</v>
      </c>
      <c r="H47" s="64">
        <v>25</v>
      </c>
      <c r="K47" s="65">
        <v>25</v>
      </c>
      <c r="M47" s="65">
        <v>20</v>
      </c>
      <c r="N47" s="65">
        <v>25</v>
      </c>
    </row>
    <row r="48" spans="1:14" ht="13.5" x14ac:dyDescent="0.25">
      <c r="A48" s="65">
        <v>43</v>
      </c>
      <c r="B48" s="66" t="s">
        <v>361</v>
      </c>
      <c r="C48" s="66" t="s">
        <v>362</v>
      </c>
      <c r="D48" s="80" t="s">
        <v>318</v>
      </c>
      <c r="E48" s="68">
        <f t="shared" si="3"/>
        <v>20</v>
      </c>
      <c r="F48" s="69">
        <f t="shared" si="4"/>
        <v>5</v>
      </c>
      <c r="G48" s="70">
        <f t="shared" si="5"/>
        <v>100</v>
      </c>
      <c r="I48" s="65">
        <v>15</v>
      </c>
      <c r="J48" s="65">
        <v>15</v>
      </c>
      <c r="K48" s="65">
        <v>10</v>
      </c>
      <c r="M48" s="65">
        <v>40</v>
      </c>
      <c r="N48" s="65">
        <v>20</v>
      </c>
    </row>
    <row r="49" spans="1:14" ht="13.5" x14ac:dyDescent="0.25">
      <c r="A49" s="65">
        <v>44</v>
      </c>
      <c r="B49" s="66" t="s">
        <v>153</v>
      </c>
      <c r="C49" s="66" t="s">
        <v>363</v>
      </c>
      <c r="D49" s="80" t="s">
        <v>318</v>
      </c>
      <c r="E49" s="68">
        <f t="shared" si="3"/>
        <v>20</v>
      </c>
      <c r="F49" s="69">
        <f t="shared" si="4"/>
        <v>5</v>
      </c>
      <c r="G49" s="70">
        <f t="shared" si="5"/>
        <v>100</v>
      </c>
      <c r="I49" s="65">
        <v>5</v>
      </c>
      <c r="J49" s="65">
        <v>15</v>
      </c>
      <c r="K49" s="65">
        <v>30</v>
      </c>
      <c r="M49" s="65">
        <v>30</v>
      </c>
      <c r="N49" s="65">
        <v>20</v>
      </c>
    </row>
    <row r="50" spans="1:14" ht="13.5" x14ac:dyDescent="0.25">
      <c r="A50" s="65">
        <v>45</v>
      </c>
      <c r="B50" s="66" t="s">
        <v>364</v>
      </c>
      <c r="C50" s="66" t="s">
        <v>365</v>
      </c>
      <c r="D50" s="80" t="s">
        <v>114</v>
      </c>
      <c r="E50" s="68">
        <f t="shared" si="3"/>
        <v>20</v>
      </c>
      <c r="F50" s="69">
        <f t="shared" si="4"/>
        <v>3</v>
      </c>
      <c r="G50" s="70">
        <f t="shared" si="5"/>
        <v>60</v>
      </c>
      <c r="H50" s="64">
        <v>35</v>
      </c>
      <c r="K50" s="65">
        <v>25</v>
      </c>
      <c r="N50" s="65">
        <v>0</v>
      </c>
    </row>
    <row r="51" spans="1:14" ht="13.5" x14ac:dyDescent="0.25">
      <c r="A51" s="65">
        <v>46</v>
      </c>
      <c r="B51" s="66" t="s">
        <v>366</v>
      </c>
      <c r="C51" s="66" t="s">
        <v>340</v>
      </c>
      <c r="D51" s="80" t="s">
        <v>290</v>
      </c>
      <c r="E51" s="68">
        <f t="shared" si="3"/>
        <v>16.25</v>
      </c>
      <c r="F51" s="69">
        <f t="shared" si="4"/>
        <v>4</v>
      </c>
      <c r="G51" s="70">
        <f t="shared" si="5"/>
        <v>65</v>
      </c>
      <c r="H51" s="64">
        <v>10</v>
      </c>
      <c r="K51" s="65">
        <v>30</v>
      </c>
      <c r="M51" s="65">
        <v>20</v>
      </c>
      <c r="N51" s="65">
        <v>5</v>
      </c>
    </row>
    <row r="52" spans="1:14" ht="13.5" x14ac:dyDescent="0.25">
      <c r="A52" s="65">
        <v>47</v>
      </c>
      <c r="B52" s="66" t="s">
        <v>367</v>
      </c>
      <c r="D52" s="80" t="s">
        <v>307</v>
      </c>
      <c r="E52" s="68">
        <f t="shared" si="3"/>
        <v>15</v>
      </c>
      <c r="F52" s="69">
        <f t="shared" si="4"/>
        <v>2</v>
      </c>
      <c r="G52" s="70">
        <f t="shared" si="5"/>
        <v>30</v>
      </c>
      <c r="I52" s="65">
        <v>25</v>
      </c>
      <c r="M52" s="65">
        <v>5</v>
      </c>
    </row>
    <row r="53" spans="1:14" ht="13.5" x14ac:dyDescent="0.25">
      <c r="A53" s="65">
        <v>48</v>
      </c>
      <c r="B53" s="66" t="s">
        <v>368</v>
      </c>
      <c r="C53" s="66" t="s">
        <v>369</v>
      </c>
      <c r="D53" s="80" t="s">
        <v>318</v>
      </c>
      <c r="E53" s="68">
        <f t="shared" si="3"/>
        <v>10</v>
      </c>
      <c r="F53" s="69">
        <f t="shared" si="4"/>
        <v>5</v>
      </c>
      <c r="G53" s="70">
        <f t="shared" si="5"/>
        <v>50</v>
      </c>
      <c r="I53" s="65">
        <v>-20</v>
      </c>
      <c r="J53" s="65">
        <v>15</v>
      </c>
      <c r="K53" s="65">
        <v>15</v>
      </c>
      <c r="M53" s="65">
        <v>10</v>
      </c>
      <c r="N53" s="65">
        <v>30</v>
      </c>
    </row>
    <row r="54" spans="1:14" ht="13.5" x14ac:dyDescent="0.25">
      <c r="A54" s="65">
        <v>49</v>
      </c>
      <c r="B54" s="66" t="s">
        <v>370</v>
      </c>
      <c r="C54" s="66" t="s">
        <v>371</v>
      </c>
      <c r="D54" s="80" t="s">
        <v>290</v>
      </c>
      <c r="E54" s="68">
        <f t="shared" si="3"/>
        <v>10</v>
      </c>
      <c r="F54" s="69">
        <f t="shared" si="4"/>
        <v>1</v>
      </c>
      <c r="G54" s="70">
        <f t="shared" si="5"/>
        <v>10</v>
      </c>
      <c r="J54" s="65">
        <v>10</v>
      </c>
    </row>
    <row r="55" spans="1:14" ht="13.5" x14ac:dyDescent="0.25">
      <c r="A55" s="65">
        <v>50</v>
      </c>
      <c r="B55" s="66" t="s">
        <v>372</v>
      </c>
      <c r="C55" s="66" t="s">
        <v>373</v>
      </c>
      <c r="D55" s="80" t="s">
        <v>307</v>
      </c>
      <c r="E55" s="68">
        <f t="shared" si="3"/>
        <v>7.5</v>
      </c>
      <c r="F55" s="69">
        <f t="shared" si="4"/>
        <v>2</v>
      </c>
      <c r="G55" s="70">
        <f t="shared" si="5"/>
        <v>15</v>
      </c>
      <c r="H55" s="64" t="s">
        <v>20</v>
      </c>
      <c r="I55" s="65">
        <v>15</v>
      </c>
      <c r="N55" s="65">
        <v>0</v>
      </c>
    </row>
    <row r="56" spans="1:14" ht="13.5" x14ac:dyDescent="0.25">
      <c r="A56" s="65">
        <v>51</v>
      </c>
      <c r="B56" s="66" t="s">
        <v>374</v>
      </c>
      <c r="C56" s="66" t="s">
        <v>375</v>
      </c>
      <c r="D56" s="80" t="s">
        <v>286</v>
      </c>
      <c r="E56" s="68">
        <v>0</v>
      </c>
      <c r="F56" s="69">
        <f t="shared" si="4"/>
        <v>0</v>
      </c>
      <c r="G56" s="70">
        <f t="shared" si="5"/>
        <v>0</v>
      </c>
    </row>
    <row r="57" spans="1:14" ht="13.5" x14ac:dyDescent="0.25">
      <c r="A57" s="65">
        <v>52</v>
      </c>
      <c r="B57" s="66" t="s">
        <v>376</v>
      </c>
      <c r="C57" s="66" t="s">
        <v>377</v>
      </c>
      <c r="D57" s="80" t="s">
        <v>284</v>
      </c>
      <c r="E57" s="68">
        <v>0</v>
      </c>
      <c r="F57" s="69">
        <f t="shared" si="4"/>
        <v>0</v>
      </c>
      <c r="G57" s="70">
        <f t="shared" si="5"/>
        <v>0</v>
      </c>
      <c r="H57" s="64" t="s">
        <v>20</v>
      </c>
    </row>
    <row r="58" spans="1:14" ht="13.5" x14ac:dyDescent="0.25">
      <c r="A58" s="65">
        <v>53</v>
      </c>
      <c r="B58" s="66" t="s">
        <v>146</v>
      </c>
      <c r="C58" s="66" t="s">
        <v>378</v>
      </c>
      <c r="D58" s="80" t="s">
        <v>288</v>
      </c>
      <c r="E58" s="68">
        <v>0</v>
      </c>
      <c r="F58" s="69">
        <f t="shared" si="4"/>
        <v>0</v>
      </c>
      <c r="G58" s="70">
        <f t="shared" si="5"/>
        <v>0</v>
      </c>
    </row>
    <row r="59" spans="1:14" ht="13.5" x14ac:dyDescent="0.25">
      <c r="A59" s="65">
        <v>54</v>
      </c>
      <c r="B59" s="66" t="s">
        <v>141</v>
      </c>
      <c r="C59" s="66" t="s">
        <v>379</v>
      </c>
      <c r="D59" s="80" t="s">
        <v>288</v>
      </c>
      <c r="E59" s="68">
        <v>0</v>
      </c>
      <c r="F59" s="69">
        <f t="shared" si="4"/>
        <v>0</v>
      </c>
      <c r="G59" s="70">
        <f t="shared" si="5"/>
        <v>0</v>
      </c>
    </row>
    <row r="60" spans="1:14" ht="13.5" x14ac:dyDescent="0.25">
      <c r="A60" s="65">
        <v>55</v>
      </c>
      <c r="D60" s="80"/>
      <c r="E60" s="68" t="e">
        <f t="shared" ref="E60:E74" si="6">G60/(COUNT(H60:BA60))</f>
        <v>#DIV/0!</v>
      </c>
      <c r="F60" s="69">
        <f t="shared" ref="F60:F74" si="7">COUNT(H60:BA60)</f>
        <v>0</v>
      </c>
      <c r="G60" s="70">
        <f t="shared" ref="G60:G71" si="8">SUM(H60:BA60)</f>
        <v>0</v>
      </c>
    </row>
    <row r="61" spans="1:14" ht="13.5" x14ac:dyDescent="0.25">
      <c r="A61" s="65">
        <v>56</v>
      </c>
      <c r="D61" s="80"/>
      <c r="E61" s="68" t="e">
        <f t="shared" si="6"/>
        <v>#DIV/0!</v>
      </c>
      <c r="F61" s="69">
        <f t="shared" si="7"/>
        <v>0</v>
      </c>
      <c r="G61" s="70">
        <f t="shared" si="8"/>
        <v>0</v>
      </c>
    </row>
    <row r="62" spans="1:14" ht="13.5" x14ac:dyDescent="0.25">
      <c r="A62" s="65">
        <v>57</v>
      </c>
      <c r="D62" s="80"/>
      <c r="E62" s="68" t="e">
        <f t="shared" si="6"/>
        <v>#DIV/0!</v>
      </c>
      <c r="F62" s="69">
        <f t="shared" si="7"/>
        <v>0</v>
      </c>
      <c r="G62" s="70">
        <f t="shared" si="8"/>
        <v>0</v>
      </c>
    </row>
    <row r="63" spans="1:14" ht="13.5" x14ac:dyDescent="0.25">
      <c r="A63" s="65">
        <v>58</v>
      </c>
      <c r="B63" s="83"/>
      <c r="D63" s="80"/>
      <c r="E63" s="68" t="e">
        <f t="shared" si="6"/>
        <v>#DIV/0!</v>
      </c>
      <c r="F63" s="69">
        <f t="shared" si="7"/>
        <v>0</v>
      </c>
      <c r="G63" s="70">
        <f t="shared" si="8"/>
        <v>0</v>
      </c>
    </row>
    <row r="64" spans="1:14" ht="13.5" x14ac:dyDescent="0.25">
      <c r="A64" s="65">
        <v>59</v>
      </c>
      <c r="D64" s="80"/>
      <c r="E64" s="68" t="e">
        <f t="shared" si="6"/>
        <v>#DIV/0!</v>
      </c>
      <c r="F64" s="69">
        <f t="shared" si="7"/>
        <v>0</v>
      </c>
      <c r="G64" s="70">
        <f t="shared" si="8"/>
        <v>0</v>
      </c>
    </row>
    <row r="65" spans="1:7" ht="13.5" x14ac:dyDescent="0.25">
      <c r="A65" s="65">
        <v>60</v>
      </c>
      <c r="D65" s="80"/>
      <c r="E65" s="68" t="e">
        <f t="shared" si="6"/>
        <v>#DIV/0!</v>
      </c>
      <c r="F65" s="69">
        <f t="shared" si="7"/>
        <v>0</v>
      </c>
      <c r="G65" s="70">
        <f t="shared" si="8"/>
        <v>0</v>
      </c>
    </row>
    <row r="66" spans="1:7" ht="13.5" x14ac:dyDescent="0.25">
      <c r="A66" s="65">
        <v>61</v>
      </c>
      <c r="D66" s="80"/>
      <c r="E66" s="68" t="e">
        <f t="shared" si="6"/>
        <v>#DIV/0!</v>
      </c>
      <c r="F66" s="69">
        <f t="shared" si="7"/>
        <v>0</v>
      </c>
      <c r="G66" s="70">
        <f t="shared" si="8"/>
        <v>0</v>
      </c>
    </row>
    <row r="67" spans="1:7" ht="13.5" x14ac:dyDescent="0.25">
      <c r="A67" s="65">
        <v>62</v>
      </c>
      <c r="D67" s="80"/>
      <c r="E67" s="68" t="e">
        <f t="shared" si="6"/>
        <v>#DIV/0!</v>
      </c>
      <c r="F67" s="69">
        <f t="shared" si="7"/>
        <v>0</v>
      </c>
      <c r="G67" s="70">
        <f t="shared" si="8"/>
        <v>0</v>
      </c>
    </row>
    <row r="68" spans="1:7" ht="13.5" x14ac:dyDescent="0.25">
      <c r="A68" s="65">
        <v>63</v>
      </c>
      <c r="D68" s="80"/>
      <c r="E68" s="68" t="e">
        <f t="shared" si="6"/>
        <v>#DIV/0!</v>
      </c>
      <c r="F68" s="69">
        <f t="shared" si="7"/>
        <v>0</v>
      </c>
      <c r="G68" s="70">
        <f t="shared" si="8"/>
        <v>0</v>
      </c>
    </row>
    <row r="69" spans="1:7" ht="13.5" x14ac:dyDescent="0.25">
      <c r="A69" s="65">
        <v>64</v>
      </c>
      <c r="D69" s="80"/>
      <c r="E69" s="68" t="e">
        <f t="shared" si="6"/>
        <v>#DIV/0!</v>
      </c>
      <c r="F69" s="69">
        <f t="shared" si="7"/>
        <v>0</v>
      </c>
      <c r="G69" s="70">
        <f t="shared" si="8"/>
        <v>0</v>
      </c>
    </row>
    <row r="70" spans="1:7" ht="13.5" x14ac:dyDescent="0.25">
      <c r="A70" s="65">
        <v>65</v>
      </c>
      <c r="D70" s="80"/>
      <c r="E70" s="68" t="e">
        <f t="shared" si="6"/>
        <v>#DIV/0!</v>
      </c>
      <c r="F70" s="69">
        <f t="shared" si="7"/>
        <v>0</v>
      </c>
      <c r="G70" s="70">
        <f t="shared" si="8"/>
        <v>0</v>
      </c>
    </row>
    <row r="71" spans="1:7" ht="13.5" x14ac:dyDescent="0.25">
      <c r="A71" s="65">
        <v>66</v>
      </c>
      <c r="D71" s="80"/>
      <c r="E71" s="68" t="e">
        <f t="shared" si="6"/>
        <v>#DIV/0!</v>
      </c>
      <c r="F71" s="69">
        <f t="shared" si="7"/>
        <v>0</v>
      </c>
      <c r="G71" s="70">
        <f t="shared" si="8"/>
        <v>0</v>
      </c>
    </row>
    <row r="72" spans="1:7" ht="13.5" x14ac:dyDescent="0.25">
      <c r="A72" s="65">
        <v>67</v>
      </c>
      <c r="D72" s="80"/>
      <c r="E72" s="68" t="e">
        <f t="shared" si="6"/>
        <v>#DIV/0!</v>
      </c>
      <c r="F72" s="69">
        <f t="shared" si="7"/>
        <v>0</v>
      </c>
      <c r="G72" s="70">
        <f>SUM(H72:BA72)</f>
        <v>0</v>
      </c>
    </row>
    <row r="73" spans="1:7" ht="13.5" x14ac:dyDescent="0.25">
      <c r="A73" s="65">
        <v>68</v>
      </c>
      <c r="D73" s="80"/>
      <c r="E73" s="68" t="e">
        <f t="shared" si="6"/>
        <v>#DIV/0!</v>
      </c>
      <c r="F73" s="69">
        <f t="shared" si="7"/>
        <v>0</v>
      </c>
      <c r="G73" s="70">
        <f>SUM(H73:BA73)</f>
        <v>0</v>
      </c>
    </row>
    <row r="74" spans="1:7" ht="13.5" x14ac:dyDescent="0.25">
      <c r="A74" s="65">
        <v>69</v>
      </c>
      <c r="D74" s="80"/>
      <c r="E74" s="68" t="e">
        <f t="shared" si="6"/>
        <v>#DIV/0!</v>
      </c>
      <c r="F74" s="69">
        <f t="shared" si="7"/>
        <v>0</v>
      </c>
      <c r="G74" s="70">
        <f>SUM(H74:BA74)</f>
        <v>0</v>
      </c>
    </row>
    <row r="75" spans="1:7" ht="27" customHeight="1" x14ac:dyDescent="0.25">
      <c r="A75" s="65">
        <v>68</v>
      </c>
      <c r="D75" s="80"/>
    </row>
    <row r="76" spans="1:7" ht="27" customHeight="1" x14ac:dyDescent="0.25">
      <c r="A76" s="65">
        <v>69</v>
      </c>
      <c r="D76" s="80"/>
    </row>
    <row r="77" spans="1:7" ht="27" customHeight="1" x14ac:dyDescent="0.25">
      <c r="A77" s="65">
        <v>70</v>
      </c>
      <c r="D77" s="80"/>
    </row>
    <row r="78" spans="1:7" ht="27" customHeight="1" x14ac:dyDescent="0.25">
      <c r="A78" s="65">
        <v>71</v>
      </c>
      <c r="D78" s="80"/>
    </row>
    <row r="79" spans="1:7" ht="27" customHeight="1" x14ac:dyDescent="0.25">
      <c r="A79" s="65">
        <v>72</v>
      </c>
      <c r="D79" s="80"/>
    </row>
    <row r="80" spans="1:7" ht="27" customHeight="1" x14ac:dyDescent="0.25">
      <c r="A80" s="65">
        <v>73</v>
      </c>
      <c r="D80" s="81"/>
    </row>
    <row r="81" spans="1:4" ht="27" customHeight="1" x14ac:dyDescent="0.25">
      <c r="A81" s="65">
        <v>74</v>
      </c>
      <c r="D81" s="80"/>
    </row>
    <row r="82" spans="1:4" ht="27" customHeight="1" x14ac:dyDescent="0.25">
      <c r="A82" s="65">
        <v>75</v>
      </c>
      <c r="D82" s="81"/>
    </row>
    <row r="83" spans="1:4" ht="27" customHeight="1" x14ac:dyDescent="0.25">
      <c r="A83" s="65">
        <v>76</v>
      </c>
      <c r="D83" s="80"/>
    </row>
    <row r="84" spans="1:4" ht="27" customHeight="1" x14ac:dyDescent="0.25">
      <c r="A84" s="65">
        <v>77</v>
      </c>
      <c r="D84" s="80"/>
    </row>
    <row r="85" spans="1:4" ht="27" customHeight="1" x14ac:dyDescent="0.25">
      <c r="A85" s="65">
        <v>78</v>
      </c>
      <c r="D85" s="81"/>
    </row>
    <row r="86" spans="1:4" ht="27" customHeight="1" x14ac:dyDescent="0.25">
      <c r="A86" s="65">
        <v>79</v>
      </c>
      <c r="D86" s="80"/>
    </row>
    <row r="87" spans="1:4" ht="27" customHeight="1" x14ac:dyDescent="0.25">
      <c r="A87" s="65">
        <v>80</v>
      </c>
      <c r="D87" s="80"/>
    </row>
    <row r="88" spans="1:4" ht="27" customHeight="1" x14ac:dyDescent="0.25">
      <c r="A88" s="65">
        <v>81</v>
      </c>
      <c r="D88" s="80"/>
    </row>
    <row r="89" spans="1:4" ht="27" customHeight="1" x14ac:dyDescent="0.25">
      <c r="A89" s="65">
        <v>82</v>
      </c>
      <c r="D89" s="80"/>
    </row>
    <row r="90" spans="1:4" ht="27" customHeight="1" x14ac:dyDescent="0.25">
      <c r="A90" s="65">
        <v>83</v>
      </c>
      <c r="D90" s="80"/>
    </row>
    <row r="91" spans="1:4" ht="27" customHeight="1" x14ac:dyDescent="0.25">
      <c r="A91" s="65">
        <v>84</v>
      </c>
      <c r="D91" s="80"/>
    </row>
    <row r="92" spans="1:4" ht="27" customHeight="1" x14ac:dyDescent="0.25">
      <c r="A92" s="65">
        <v>85</v>
      </c>
      <c r="D92" s="80"/>
    </row>
    <row r="93" spans="1:4" ht="27" customHeight="1" x14ac:dyDescent="0.25">
      <c r="A93" s="65">
        <v>86</v>
      </c>
      <c r="D93" s="80"/>
    </row>
    <row r="94" spans="1:4" ht="27" customHeight="1" x14ac:dyDescent="0.25">
      <c r="A94" s="65">
        <v>87</v>
      </c>
      <c r="D94" s="80"/>
    </row>
    <row r="95" spans="1:4" ht="27" customHeight="1" x14ac:dyDescent="0.25">
      <c r="A95" s="65">
        <v>88</v>
      </c>
      <c r="D95" s="80"/>
    </row>
    <row r="96" spans="1:4" ht="27" customHeight="1" x14ac:dyDescent="0.25">
      <c r="A96" s="65">
        <v>89</v>
      </c>
      <c r="D96" s="80"/>
    </row>
    <row r="97" spans="1:4" ht="27" customHeight="1" x14ac:dyDescent="0.25">
      <c r="A97" s="65">
        <v>90</v>
      </c>
      <c r="D97" s="80"/>
    </row>
    <row r="98" spans="1:4" ht="27" customHeight="1" x14ac:dyDescent="0.25">
      <c r="A98" s="65">
        <v>91</v>
      </c>
      <c r="D98" s="80"/>
    </row>
    <row r="99" spans="1:4" ht="27" customHeight="1" x14ac:dyDescent="0.25">
      <c r="A99" s="65">
        <v>92</v>
      </c>
      <c r="D99" s="80"/>
    </row>
    <row r="100" spans="1:4" ht="27" customHeight="1" x14ac:dyDescent="0.25">
      <c r="A100" s="65">
        <v>93</v>
      </c>
      <c r="D100" s="80"/>
    </row>
    <row r="101" spans="1:4" x14ac:dyDescent="0.2">
      <c r="A101" s="65">
        <v>94</v>
      </c>
    </row>
    <row r="102" spans="1:4" x14ac:dyDescent="0.2">
      <c r="A102" s="65">
        <v>95</v>
      </c>
    </row>
    <row r="103" spans="1:4" x14ac:dyDescent="0.2">
      <c r="A103" s="65">
        <v>96</v>
      </c>
    </row>
    <row r="104" spans="1:4" x14ac:dyDescent="0.2">
      <c r="A104" s="65">
        <v>97</v>
      </c>
    </row>
    <row r="105" spans="1:4" x14ac:dyDescent="0.2">
      <c r="A105" s="65">
        <v>98</v>
      </c>
    </row>
    <row r="106" spans="1:4" x14ac:dyDescent="0.2">
      <c r="A106" s="65">
        <v>99</v>
      </c>
    </row>
    <row r="107" spans="1:4" x14ac:dyDescent="0.2">
      <c r="A107" s="65">
        <v>100</v>
      </c>
    </row>
    <row r="108" spans="1:4" x14ac:dyDescent="0.2">
      <c r="A108" s="65">
        <v>101</v>
      </c>
    </row>
    <row r="109" spans="1:4" x14ac:dyDescent="0.2">
      <c r="A109" s="65">
        <v>102</v>
      </c>
    </row>
    <row r="110" spans="1:4" x14ac:dyDescent="0.2">
      <c r="A110" s="65">
        <v>103</v>
      </c>
    </row>
    <row r="111" spans="1:4" x14ac:dyDescent="0.2">
      <c r="A111" s="65">
        <v>104</v>
      </c>
    </row>
    <row r="112" spans="1:4" x14ac:dyDescent="0.2">
      <c r="A112" s="65">
        <v>105</v>
      </c>
    </row>
    <row r="113" spans="1:1" x14ac:dyDescent="0.2">
      <c r="A113" s="65">
        <v>106</v>
      </c>
    </row>
    <row r="114" spans="1:1" x14ac:dyDescent="0.2">
      <c r="A114" s="65">
        <v>107</v>
      </c>
    </row>
    <row r="115" spans="1:1" x14ac:dyDescent="0.2">
      <c r="A115" s="65">
        <v>108</v>
      </c>
    </row>
    <row r="116" spans="1:1" x14ac:dyDescent="0.2">
      <c r="A116" s="65">
        <v>109</v>
      </c>
    </row>
    <row r="117" spans="1:1" x14ac:dyDescent="0.2">
      <c r="A117" s="65">
        <v>110</v>
      </c>
    </row>
    <row r="118" spans="1:1" x14ac:dyDescent="0.2">
      <c r="A118" s="65">
        <v>111</v>
      </c>
    </row>
    <row r="119" spans="1:1" x14ac:dyDescent="0.2">
      <c r="A119" s="65">
        <v>112</v>
      </c>
    </row>
    <row r="120" spans="1:1" x14ac:dyDescent="0.2">
      <c r="A120" s="65">
        <v>113</v>
      </c>
    </row>
    <row r="121" spans="1:1" x14ac:dyDescent="0.2">
      <c r="A121" s="65">
        <v>114</v>
      </c>
    </row>
    <row r="122" spans="1:1" x14ac:dyDescent="0.2">
      <c r="A122" s="65">
        <v>115</v>
      </c>
    </row>
    <row r="123" spans="1:1" x14ac:dyDescent="0.2">
      <c r="A123" s="65">
        <v>116</v>
      </c>
    </row>
    <row r="124" spans="1:1" x14ac:dyDescent="0.2">
      <c r="A124" s="65">
        <v>117</v>
      </c>
    </row>
    <row r="125" spans="1:1" x14ac:dyDescent="0.2">
      <c r="A125" s="65">
        <v>118</v>
      </c>
    </row>
    <row r="126" spans="1:1" x14ac:dyDescent="0.2">
      <c r="A126" s="65">
        <v>119</v>
      </c>
    </row>
    <row r="127" spans="1:1" x14ac:dyDescent="0.2">
      <c r="A127" s="65">
        <v>120</v>
      </c>
    </row>
    <row r="128" spans="1:1" x14ac:dyDescent="0.2">
      <c r="A128" s="65">
        <v>121</v>
      </c>
    </row>
    <row r="129" spans="1:1" x14ac:dyDescent="0.2">
      <c r="A129" s="65">
        <v>122</v>
      </c>
    </row>
    <row r="130" spans="1:1" x14ac:dyDescent="0.2">
      <c r="A130" s="65">
        <v>123</v>
      </c>
    </row>
    <row r="131" spans="1:1" x14ac:dyDescent="0.2">
      <c r="A131" s="65">
        <v>124</v>
      </c>
    </row>
    <row r="132" spans="1:1" x14ac:dyDescent="0.2">
      <c r="A132" s="65">
        <v>125</v>
      </c>
    </row>
    <row r="133" spans="1:1" x14ac:dyDescent="0.2">
      <c r="A133" s="65">
        <v>126</v>
      </c>
    </row>
    <row r="134" spans="1:1" x14ac:dyDescent="0.2">
      <c r="A134" s="65">
        <v>127</v>
      </c>
    </row>
    <row r="135" spans="1:1" x14ac:dyDescent="0.2">
      <c r="A135" s="65">
        <v>128</v>
      </c>
    </row>
    <row r="136" spans="1:1" x14ac:dyDescent="0.2">
      <c r="A136" s="65">
        <v>129</v>
      </c>
    </row>
    <row r="137" spans="1:1" x14ac:dyDescent="0.2">
      <c r="A137" s="65">
        <v>130</v>
      </c>
    </row>
    <row r="138" spans="1:1" x14ac:dyDescent="0.2">
      <c r="A138" s="65">
        <v>131</v>
      </c>
    </row>
    <row r="139" spans="1:1" x14ac:dyDescent="0.2">
      <c r="A139" s="65">
        <v>132</v>
      </c>
    </row>
    <row r="140" spans="1:1" x14ac:dyDescent="0.2">
      <c r="A140" s="65">
        <v>133</v>
      </c>
    </row>
    <row r="141" spans="1:1" x14ac:dyDescent="0.2">
      <c r="A141" s="65">
        <v>134</v>
      </c>
    </row>
    <row r="142" spans="1:1" x14ac:dyDescent="0.2">
      <c r="A142" s="65">
        <v>135</v>
      </c>
    </row>
    <row r="143" spans="1:1" x14ac:dyDescent="0.2">
      <c r="A143" s="65">
        <v>136</v>
      </c>
    </row>
    <row r="144" spans="1:1" x14ac:dyDescent="0.2">
      <c r="A144" s="65">
        <v>137</v>
      </c>
    </row>
    <row r="145" spans="1:1" x14ac:dyDescent="0.2">
      <c r="A145" s="65">
        <v>138</v>
      </c>
    </row>
    <row r="146" spans="1:1" x14ac:dyDescent="0.2">
      <c r="A146" s="65">
        <v>139</v>
      </c>
    </row>
    <row r="147" spans="1:1" x14ac:dyDescent="0.2">
      <c r="A147" s="65">
        <v>140</v>
      </c>
    </row>
    <row r="148" spans="1:1" x14ac:dyDescent="0.2">
      <c r="A148" s="65">
        <v>141</v>
      </c>
    </row>
    <row r="149" spans="1:1" x14ac:dyDescent="0.2">
      <c r="A149" s="65">
        <v>142</v>
      </c>
    </row>
    <row r="150" spans="1:1" x14ac:dyDescent="0.2">
      <c r="A150" s="65">
        <v>143</v>
      </c>
    </row>
    <row r="151" spans="1:1" x14ac:dyDescent="0.2">
      <c r="A151" s="65">
        <v>144</v>
      </c>
    </row>
    <row r="152" spans="1:1" x14ac:dyDescent="0.2">
      <c r="A152" s="65">
        <v>145</v>
      </c>
    </row>
    <row r="153" spans="1:1" x14ac:dyDescent="0.2">
      <c r="A153" s="65">
        <v>146</v>
      </c>
    </row>
    <row r="154" spans="1:1" x14ac:dyDescent="0.2">
      <c r="A154" s="65">
        <v>147</v>
      </c>
    </row>
    <row r="155" spans="1:1" x14ac:dyDescent="0.2">
      <c r="A155" s="65">
        <v>148</v>
      </c>
    </row>
    <row r="156" spans="1:1" x14ac:dyDescent="0.2">
      <c r="A156" s="65">
        <v>149</v>
      </c>
    </row>
    <row r="157" spans="1:1" x14ac:dyDescent="0.2">
      <c r="A157" s="65">
        <v>150</v>
      </c>
    </row>
    <row r="158" spans="1:1" x14ac:dyDescent="0.2">
      <c r="A158" s="65">
        <v>151</v>
      </c>
    </row>
    <row r="159" spans="1:1" x14ac:dyDescent="0.2">
      <c r="A159" s="65">
        <v>152</v>
      </c>
    </row>
    <row r="160" spans="1:1" x14ac:dyDescent="0.2">
      <c r="A160" s="65">
        <v>153</v>
      </c>
    </row>
    <row r="161" spans="1:1" x14ac:dyDescent="0.2">
      <c r="A161" s="65">
        <v>154</v>
      </c>
    </row>
    <row r="162" spans="1:1" x14ac:dyDescent="0.2">
      <c r="A162" s="65">
        <v>155</v>
      </c>
    </row>
    <row r="163" spans="1:1" x14ac:dyDescent="0.2">
      <c r="A163" s="65">
        <v>156</v>
      </c>
    </row>
    <row r="164" spans="1:1" x14ac:dyDescent="0.2">
      <c r="A164" s="65">
        <v>157</v>
      </c>
    </row>
    <row r="165" spans="1:1" x14ac:dyDescent="0.2">
      <c r="A165" s="65">
        <v>158</v>
      </c>
    </row>
    <row r="166" spans="1:1" x14ac:dyDescent="0.2">
      <c r="A166" s="65">
        <v>159</v>
      </c>
    </row>
    <row r="167" spans="1:1" x14ac:dyDescent="0.2">
      <c r="A167" s="65">
        <v>160</v>
      </c>
    </row>
    <row r="168" spans="1:1" x14ac:dyDescent="0.2">
      <c r="A168" s="65">
        <v>161</v>
      </c>
    </row>
    <row r="169" spans="1:1" x14ac:dyDescent="0.2">
      <c r="A169" s="65">
        <v>162</v>
      </c>
    </row>
    <row r="170" spans="1:1" x14ac:dyDescent="0.2">
      <c r="A170" s="65">
        <v>163</v>
      </c>
    </row>
    <row r="171" spans="1:1" x14ac:dyDescent="0.2">
      <c r="A171" s="65">
        <v>164</v>
      </c>
    </row>
    <row r="172" spans="1:1" x14ac:dyDescent="0.2">
      <c r="A172" s="65">
        <v>165</v>
      </c>
    </row>
    <row r="173" spans="1:1" x14ac:dyDescent="0.2">
      <c r="A173" s="65">
        <v>166</v>
      </c>
    </row>
    <row r="174" spans="1:1" x14ac:dyDescent="0.2">
      <c r="A174" s="65">
        <v>167</v>
      </c>
    </row>
    <row r="175" spans="1:1" x14ac:dyDescent="0.2">
      <c r="A175" s="65">
        <v>168</v>
      </c>
    </row>
    <row r="176" spans="1:1" x14ac:dyDescent="0.2">
      <c r="A176" s="65">
        <v>169</v>
      </c>
    </row>
    <row r="177" spans="1:1" x14ac:dyDescent="0.2">
      <c r="A177" s="65">
        <v>170</v>
      </c>
    </row>
    <row r="178" spans="1:1" x14ac:dyDescent="0.2">
      <c r="A178" s="65">
        <v>171</v>
      </c>
    </row>
    <row r="179" spans="1:1" x14ac:dyDescent="0.2">
      <c r="A179" s="65">
        <v>172</v>
      </c>
    </row>
    <row r="180" spans="1:1" x14ac:dyDescent="0.2">
      <c r="A180" s="65">
        <v>173</v>
      </c>
    </row>
    <row r="181" spans="1:1" x14ac:dyDescent="0.2">
      <c r="A181" s="65">
        <v>174</v>
      </c>
    </row>
    <row r="182" spans="1:1" x14ac:dyDescent="0.2">
      <c r="A182" s="65">
        <v>175</v>
      </c>
    </row>
    <row r="183" spans="1:1" x14ac:dyDescent="0.2">
      <c r="A183" s="65">
        <v>176</v>
      </c>
    </row>
    <row r="184" spans="1:1" x14ac:dyDescent="0.2">
      <c r="A184" s="65">
        <v>177</v>
      </c>
    </row>
    <row r="185" spans="1:1" x14ac:dyDescent="0.2">
      <c r="A185" s="65">
        <v>178</v>
      </c>
    </row>
    <row r="186" spans="1:1" x14ac:dyDescent="0.2">
      <c r="A186" s="65">
        <v>179</v>
      </c>
    </row>
    <row r="187" spans="1:1" x14ac:dyDescent="0.2">
      <c r="A187" s="65">
        <v>180</v>
      </c>
    </row>
    <row r="188" spans="1:1" x14ac:dyDescent="0.2">
      <c r="A188" s="65">
        <v>181</v>
      </c>
    </row>
    <row r="189" spans="1:1" x14ac:dyDescent="0.2">
      <c r="A189" s="65">
        <v>182</v>
      </c>
    </row>
    <row r="190" spans="1:1" x14ac:dyDescent="0.2">
      <c r="A190" s="65">
        <v>183</v>
      </c>
    </row>
    <row r="191" spans="1:1" x14ac:dyDescent="0.2">
      <c r="A191" s="65">
        <v>184</v>
      </c>
    </row>
    <row r="192" spans="1:1" x14ac:dyDescent="0.2">
      <c r="A192" s="65">
        <v>185</v>
      </c>
    </row>
    <row r="193" spans="1:1" x14ac:dyDescent="0.2">
      <c r="A193" s="65">
        <v>186</v>
      </c>
    </row>
    <row r="194" spans="1:1" x14ac:dyDescent="0.2">
      <c r="A194" s="65">
        <v>187</v>
      </c>
    </row>
    <row r="195" spans="1:1" x14ac:dyDescent="0.2">
      <c r="A195" s="65">
        <v>188</v>
      </c>
    </row>
    <row r="196" spans="1:1" x14ac:dyDescent="0.2">
      <c r="A196" s="65">
        <v>189</v>
      </c>
    </row>
    <row r="197" spans="1:1" x14ac:dyDescent="0.2">
      <c r="A197" s="65">
        <v>190</v>
      </c>
    </row>
    <row r="198" spans="1:1" x14ac:dyDescent="0.2">
      <c r="A198" s="65">
        <v>191</v>
      </c>
    </row>
    <row r="199" spans="1:1" x14ac:dyDescent="0.2">
      <c r="A199" s="65">
        <v>192</v>
      </c>
    </row>
    <row r="200" spans="1:1" x14ac:dyDescent="0.2">
      <c r="A200" s="65">
        <v>193</v>
      </c>
    </row>
    <row r="201" spans="1:1" x14ac:dyDescent="0.2">
      <c r="A201" s="65">
        <v>194</v>
      </c>
    </row>
    <row r="202" spans="1:1" x14ac:dyDescent="0.2">
      <c r="A202" s="65">
        <v>195</v>
      </c>
    </row>
    <row r="203" spans="1:1" x14ac:dyDescent="0.2">
      <c r="A203" s="65">
        <v>196</v>
      </c>
    </row>
    <row r="204" spans="1:1" x14ac:dyDescent="0.2">
      <c r="A204" s="65">
        <v>197</v>
      </c>
    </row>
    <row r="205" spans="1:1" x14ac:dyDescent="0.2">
      <c r="A205" s="65">
        <v>198</v>
      </c>
    </row>
    <row r="206" spans="1:1" x14ac:dyDescent="0.2">
      <c r="A206" s="65">
        <v>199</v>
      </c>
    </row>
    <row r="207" spans="1:1" x14ac:dyDescent="0.2">
      <c r="A207" s="65">
        <v>200</v>
      </c>
    </row>
    <row r="208" spans="1:1" x14ac:dyDescent="0.2">
      <c r="A208" s="65">
        <v>201</v>
      </c>
    </row>
    <row r="209" spans="1:1" x14ac:dyDescent="0.2">
      <c r="A209" s="65">
        <v>202</v>
      </c>
    </row>
    <row r="210" spans="1:1" x14ac:dyDescent="0.2">
      <c r="A210" s="65">
        <v>203</v>
      </c>
    </row>
    <row r="211" spans="1:1" x14ac:dyDescent="0.2">
      <c r="A211" s="65">
        <v>204</v>
      </c>
    </row>
    <row r="212" spans="1:1" x14ac:dyDescent="0.2">
      <c r="A212" s="65">
        <v>205</v>
      </c>
    </row>
    <row r="213" spans="1:1" x14ac:dyDescent="0.2">
      <c r="A213" s="65">
        <v>206</v>
      </c>
    </row>
    <row r="214" spans="1:1" x14ac:dyDescent="0.2">
      <c r="A214" s="65">
        <v>207</v>
      </c>
    </row>
    <row r="215" spans="1:1" x14ac:dyDescent="0.2">
      <c r="A215" s="65">
        <v>208</v>
      </c>
    </row>
    <row r="216" spans="1:1" x14ac:dyDescent="0.2">
      <c r="A216" s="65">
        <v>209</v>
      </c>
    </row>
    <row r="217" spans="1:1" x14ac:dyDescent="0.2">
      <c r="A217" s="65">
        <v>210</v>
      </c>
    </row>
    <row r="218" spans="1:1" x14ac:dyDescent="0.2">
      <c r="A218" s="65">
        <v>211</v>
      </c>
    </row>
    <row r="219" spans="1:1" x14ac:dyDescent="0.2">
      <c r="A219" s="65">
        <v>212</v>
      </c>
    </row>
    <row r="220" spans="1:1" x14ac:dyDescent="0.2">
      <c r="A220" s="65">
        <v>213</v>
      </c>
    </row>
    <row r="221" spans="1:1" x14ac:dyDescent="0.2">
      <c r="A221" s="65">
        <v>214</v>
      </c>
    </row>
    <row r="222" spans="1:1" x14ac:dyDescent="0.2">
      <c r="A222" s="65">
        <v>215</v>
      </c>
    </row>
    <row r="223" spans="1:1" x14ac:dyDescent="0.2">
      <c r="A223" s="65">
        <v>216</v>
      </c>
    </row>
    <row r="224" spans="1:1" x14ac:dyDescent="0.2">
      <c r="A224" s="65">
        <v>217</v>
      </c>
    </row>
    <row r="225" spans="1:1" x14ac:dyDescent="0.2">
      <c r="A225" s="65">
        <v>218</v>
      </c>
    </row>
    <row r="226" spans="1:1" x14ac:dyDescent="0.2">
      <c r="A226" s="65">
        <v>219</v>
      </c>
    </row>
    <row r="227" spans="1:1" x14ac:dyDescent="0.2">
      <c r="A227" s="65">
        <v>220</v>
      </c>
    </row>
    <row r="228" spans="1:1" x14ac:dyDescent="0.2">
      <c r="A228" s="65">
        <v>221</v>
      </c>
    </row>
    <row r="229" spans="1:1" x14ac:dyDescent="0.2">
      <c r="A229" s="65">
        <v>222</v>
      </c>
    </row>
    <row r="230" spans="1:1" x14ac:dyDescent="0.2">
      <c r="A230" s="65">
        <v>223</v>
      </c>
    </row>
    <row r="231" spans="1:1" x14ac:dyDescent="0.2">
      <c r="A231" s="65">
        <v>224</v>
      </c>
    </row>
    <row r="232" spans="1:1" x14ac:dyDescent="0.2">
      <c r="A232" s="65">
        <v>225</v>
      </c>
    </row>
    <row r="233" spans="1:1" x14ac:dyDescent="0.2">
      <c r="A233" s="65">
        <v>226</v>
      </c>
    </row>
    <row r="234" spans="1:1" x14ac:dyDescent="0.2">
      <c r="A234" s="65">
        <v>227</v>
      </c>
    </row>
    <row r="235" spans="1:1" x14ac:dyDescent="0.2">
      <c r="A235" s="65">
        <v>228</v>
      </c>
    </row>
    <row r="236" spans="1:1" x14ac:dyDescent="0.2">
      <c r="A236" s="65">
        <v>229</v>
      </c>
    </row>
    <row r="237" spans="1:1" x14ac:dyDescent="0.2">
      <c r="A237" s="65">
        <v>230</v>
      </c>
    </row>
    <row r="238" spans="1:1" x14ac:dyDescent="0.2">
      <c r="A238" s="65">
        <v>231</v>
      </c>
    </row>
    <row r="239" spans="1:1" x14ac:dyDescent="0.2">
      <c r="A239" s="65">
        <v>232</v>
      </c>
    </row>
    <row r="240" spans="1:1" x14ac:dyDescent="0.2">
      <c r="A240" s="65">
        <v>233</v>
      </c>
    </row>
    <row r="241" spans="1:1" x14ac:dyDescent="0.2">
      <c r="A241" s="65">
        <v>234</v>
      </c>
    </row>
    <row r="242" spans="1:1" x14ac:dyDescent="0.2">
      <c r="A242" s="65">
        <v>235</v>
      </c>
    </row>
    <row r="243" spans="1:1" x14ac:dyDescent="0.2">
      <c r="A243" s="65">
        <v>236</v>
      </c>
    </row>
    <row r="244" spans="1:1" x14ac:dyDescent="0.2">
      <c r="A244" s="65">
        <v>237</v>
      </c>
    </row>
    <row r="245" spans="1:1" x14ac:dyDescent="0.2">
      <c r="A245" s="65">
        <v>238</v>
      </c>
    </row>
    <row r="246" spans="1:1" x14ac:dyDescent="0.2">
      <c r="A246" s="65">
        <v>239</v>
      </c>
    </row>
    <row r="247" spans="1:1" x14ac:dyDescent="0.2">
      <c r="A247" s="65">
        <v>240</v>
      </c>
    </row>
    <row r="248" spans="1:1" x14ac:dyDescent="0.2">
      <c r="A248" s="65">
        <v>241</v>
      </c>
    </row>
    <row r="249" spans="1:1" x14ac:dyDescent="0.2">
      <c r="A249" s="65">
        <v>242</v>
      </c>
    </row>
    <row r="250" spans="1:1" x14ac:dyDescent="0.2">
      <c r="A250" s="65">
        <v>243</v>
      </c>
    </row>
    <row r="251" spans="1:1" x14ac:dyDescent="0.2">
      <c r="A251" s="65">
        <v>244</v>
      </c>
    </row>
    <row r="252" spans="1:1" x14ac:dyDescent="0.2">
      <c r="A252" s="65">
        <v>245</v>
      </c>
    </row>
    <row r="253" spans="1:1" x14ac:dyDescent="0.2">
      <c r="A253" s="65">
        <v>246</v>
      </c>
    </row>
    <row r="254" spans="1:1" x14ac:dyDescent="0.2">
      <c r="A254" s="65">
        <v>247</v>
      </c>
    </row>
    <row r="255" spans="1:1" x14ac:dyDescent="0.2">
      <c r="A255" s="65">
        <v>248</v>
      </c>
    </row>
    <row r="256" spans="1:1" x14ac:dyDescent="0.2">
      <c r="A256" s="65">
        <v>249</v>
      </c>
    </row>
    <row r="257" spans="1:1" x14ac:dyDescent="0.2">
      <c r="A257" s="65">
        <v>250</v>
      </c>
    </row>
    <row r="258" spans="1:1" x14ac:dyDescent="0.2">
      <c r="A258" s="65">
        <v>251</v>
      </c>
    </row>
    <row r="259" spans="1:1" x14ac:dyDescent="0.2">
      <c r="A259" s="65">
        <v>252</v>
      </c>
    </row>
    <row r="260" spans="1:1" x14ac:dyDescent="0.2">
      <c r="A260" s="65">
        <v>253</v>
      </c>
    </row>
    <row r="261" spans="1:1" x14ac:dyDescent="0.2">
      <c r="A261" s="65">
        <v>254</v>
      </c>
    </row>
    <row r="262" spans="1:1" x14ac:dyDescent="0.2">
      <c r="A262" s="65">
        <v>255</v>
      </c>
    </row>
    <row r="263" spans="1:1" x14ac:dyDescent="0.2">
      <c r="A263" s="65">
        <v>256</v>
      </c>
    </row>
    <row r="264" spans="1:1" x14ac:dyDescent="0.2">
      <c r="A264" s="65">
        <v>257</v>
      </c>
    </row>
    <row r="265" spans="1:1" x14ac:dyDescent="0.2">
      <c r="A265" s="65">
        <v>258</v>
      </c>
    </row>
    <row r="266" spans="1:1" x14ac:dyDescent="0.2">
      <c r="A266" s="65">
        <v>259</v>
      </c>
    </row>
    <row r="267" spans="1:1" x14ac:dyDescent="0.2">
      <c r="A267" s="65">
        <v>260</v>
      </c>
    </row>
    <row r="268" spans="1:1" x14ac:dyDescent="0.2">
      <c r="A268" s="65">
        <v>261</v>
      </c>
    </row>
    <row r="269" spans="1:1" x14ac:dyDescent="0.2">
      <c r="A269" s="65">
        <v>262</v>
      </c>
    </row>
    <row r="270" spans="1:1" x14ac:dyDescent="0.2">
      <c r="A270" s="65">
        <v>263</v>
      </c>
    </row>
    <row r="271" spans="1:1" x14ac:dyDescent="0.2">
      <c r="A271" s="65">
        <v>264</v>
      </c>
    </row>
    <row r="272" spans="1:1" x14ac:dyDescent="0.2">
      <c r="A272" s="65">
        <v>265</v>
      </c>
    </row>
    <row r="273" spans="1:1" x14ac:dyDescent="0.2">
      <c r="A273" s="65">
        <v>266</v>
      </c>
    </row>
    <row r="274" spans="1:1" x14ac:dyDescent="0.2">
      <c r="A274" s="65">
        <v>267</v>
      </c>
    </row>
    <row r="275" spans="1:1" x14ac:dyDescent="0.2">
      <c r="A275" s="65">
        <v>268</v>
      </c>
    </row>
    <row r="276" spans="1:1" x14ac:dyDescent="0.2">
      <c r="A276" s="65">
        <v>269</v>
      </c>
    </row>
    <row r="277" spans="1:1" x14ac:dyDescent="0.2">
      <c r="A277" s="65">
        <v>270</v>
      </c>
    </row>
    <row r="278" spans="1:1" x14ac:dyDescent="0.2">
      <c r="A278" s="65">
        <v>271</v>
      </c>
    </row>
    <row r="279" spans="1:1" x14ac:dyDescent="0.2">
      <c r="A279" s="65">
        <v>272</v>
      </c>
    </row>
    <row r="280" spans="1:1" x14ac:dyDescent="0.2">
      <c r="A280" s="65">
        <v>273</v>
      </c>
    </row>
    <row r="281" spans="1:1" x14ac:dyDescent="0.2">
      <c r="A281" s="65">
        <v>274</v>
      </c>
    </row>
    <row r="282" spans="1:1" x14ac:dyDescent="0.2">
      <c r="A282" s="65">
        <v>275</v>
      </c>
    </row>
    <row r="283" spans="1:1" x14ac:dyDescent="0.2">
      <c r="A283" s="65">
        <v>276</v>
      </c>
    </row>
    <row r="284" spans="1:1" x14ac:dyDescent="0.2">
      <c r="A284" s="65">
        <v>277</v>
      </c>
    </row>
    <row r="285" spans="1:1" x14ac:dyDescent="0.2">
      <c r="A285" s="65">
        <v>278</v>
      </c>
    </row>
    <row r="286" spans="1:1" x14ac:dyDescent="0.2">
      <c r="A286" s="65">
        <v>279</v>
      </c>
    </row>
    <row r="287" spans="1:1" x14ac:dyDescent="0.2">
      <c r="A287" s="65">
        <v>280</v>
      </c>
    </row>
    <row r="288" spans="1:1" x14ac:dyDescent="0.2">
      <c r="A288" s="65">
        <v>281</v>
      </c>
    </row>
    <row r="289" spans="1:1" x14ac:dyDescent="0.2">
      <c r="A289" s="65">
        <v>282</v>
      </c>
    </row>
    <row r="290" spans="1:1" x14ac:dyDescent="0.2">
      <c r="A290" s="65">
        <v>283</v>
      </c>
    </row>
    <row r="291" spans="1:1" x14ac:dyDescent="0.2">
      <c r="A291" s="65">
        <v>284</v>
      </c>
    </row>
    <row r="292" spans="1:1" x14ac:dyDescent="0.2">
      <c r="A292" s="65">
        <v>285</v>
      </c>
    </row>
    <row r="293" spans="1:1" x14ac:dyDescent="0.2">
      <c r="A293" s="65">
        <v>286</v>
      </c>
    </row>
    <row r="294" spans="1:1" x14ac:dyDescent="0.2">
      <c r="A294" s="65">
        <v>287</v>
      </c>
    </row>
    <row r="295" spans="1:1" x14ac:dyDescent="0.2">
      <c r="A295" s="65">
        <v>288</v>
      </c>
    </row>
    <row r="296" spans="1:1" x14ac:dyDescent="0.2">
      <c r="A296" s="65">
        <v>289</v>
      </c>
    </row>
    <row r="297" spans="1:1" x14ac:dyDescent="0.2">
      <c r="A297" s="65">
        <v>290</v>
      </c>
    </row>
    <row r="298" spans="1:1" x14ac:dyDescent="0.2">
      <c r="A298" s="65">
        <v>291</v>
      </c>
    </row>
    <row r="299" spans="1:1" x14ac:dyDescent="0.2">
      <c r="A299" s="65">
        <v>292</v>
      </c>
    </row>
    <row r="300" spans="1:1" x14ac:dyDescent="0.2">
      <c r="A300" s="65">
        <v>293</v>
      </c>
    </row>
    <row r="301" spans="1:1" x14ac:dyDescent="0.2">
      <c r="A301" s="65">
        <v>294</v>
      </c>
    </row>
    <row r="302" spans="1:1" x14ac:dyDescent="0.2">
      <c r="A302" s="65">
        <v>295</v>
      </c>
    </row>
    <row r="303" spans="1:1" x14ac:dyDescent="0.2">
      <c r="A303" s="65">
        <v>296</v>
      </c>
    </row>
    <row r="304" spans="1:1" x14ac:dyDescent="0.2">
      <c r="A304" s="65">
        <v>297</v>
      </c>
    </row>
    <row r="305" spans="1:1" x14ac:dyDescent="0.2">
      <c r="A305" s="65">
        <v>298</v>
      </c>
    </row>
    <row r="306" spans="1:1" x14ac:dyDescent="0.2">
      <c r="A306" s="65">
        <v>299</v>
      </c>
    </row>
    <row r="307" spans="1:1" x14ac:dyDescent="0.2">
      <c r="A307" s="65">
        <v>300</v>
      </c>
    </row>
    <row r="308" spans="1:1" x14ac:dyDescent="0.2">
      <c r="A308" s="65">
        <v>301</v>
      </c>
    </row>
    <row r="309" spans="1:1" x14ac:dyDescent="0.2">
      <c r="A309" s="65">
        <v>302</v>
      </c>
    </row>
    <row r="310" spans="1:1" x14ac:dyDescent="0.2">
      <c r="A310" s="65">
        <v>303</v>
      </c>
    </row>
    <row r="311" spans="1:1" x14ac:dyDescent="0.2">
      <c r="A311" s="65">
        <v>304</v>
      </c>
    </row>
    <row r="312" spans="1:1" x14ac:dyDescent="0.2">
      <c r="A312" s="65">
        <v>305</v>
      </c>
    </row>
    <row r="313" spans="1:1" x14ac:dyDescent="0.2">
      <c r="A313" s="65">
        <v>306</v>
      </c>
    </row>
    <row r="314" spans="1:1" x14ac:dyDescent="0.2">
      <c r="A314" s="65">
        <v>307</v>
      </c>
    </row>
    <row r="315" spans="1:1" x14ac:dyDescent="0.2">
      <c r="A315" s="65">
        <v>308</v>
      </c>
    </row>
    <row r="316" spans="1:1" x14ac:dyDescent="0.2">
      <c r="A316" s="65">
        <v>309</v>
      </c>
    </row>
    <row r="317" spans="1:1" x14ac:dyDescent="0.2">
      <c r="A317" s="65">
        <v>310</v>
      </c>
    </row>
    <row r="318" spans="1:1" x14ac:dyDescent="0.2">
      <c r="A318" s="65">
        <v>311</v>
      </c>
    </row>
    <row r="319" spans="1:1" x14ac:dyDescent="0.2">
      <c r="A319" s="65">
        <v>312</v>
      </c>
    </row>
    <row r="320" spans="1:1" x14ac:dyDescent="0.2">
      <c r="A320" s="65">
        <v>313</v>
      </c>
    </row>
    <row r="321" spans="1:1" x14ac:dyDescent="0.2">
      <c r="A321" s="65">
        <v>314</v>
      </c>
    </row>
    <row r="322" spans="1:1" x14ac:dyDescent="0.2">
      <c r="A322" s="65">
        <v>315</v>
      </c>
    </row>
    <row r="323" spans="1:1" x14ac:dyDescent="0.2">
      <c r="A323" s="65">
        <v>316</v>
      </c>
    </row>
    <row r="324" spans="1:1" x14ac:dyDescent="0.2">
      <c r="A324" s="65">
        <v>317</v>
      </c>
    </row>
    <row r="325" spans="1:1" x14ac:dyDescent="0.2">
      <c r="A325" s="65">
        <v>318</v>
      </c>
    </row>
    <row r="326" spans="1:1" x14ac:dyDescent="0.2">
      <c r="A326" s="65">
        <v>319</v>
      </c>
    </row>
    <row r="327" spans="1:1" x14ac:dyDescent="0.2">
      <c r="A327" s="65">
        <v>320</v>
      </c>
    </row>
    <row r="328" spans="1:1" x14ac:dyDescent="0.2">
      <c r="A328" s="65">
        <v>321</v>
      </c>
    </row>
    <row r="329" spans="1:1" x14ac:dyDescent="0.2">
      <c r="A329" s="65">
        <v>322</v>
      </c>
    </row>
    <row r="330" spans="1:1" x14ac:dyDescent="0.2">
      <c r="A330" s="65">
        <v>323</v>
      </c>
    </row>
    <row r="331" spans="1:1" x14ac:dyDescent="0.2">
      <c r="A331" s="65">
        <v>324</v>
      </c>
    </row>
    <row r="332" spans="1:1" x14ac:dyDescent="0.2">
      <c r="A332" s="65">
        <v>325</v>
      </c>
    </row>
    <row r="333" spans="1:1" x14ac:dyDescent="0.2">
      <c r="A333" s="65">
        <v>326</v>
      </c>
    </row>
    <row r="334" spans="1:1" x14ac:dyDescent="0.2">
      <c r="A334" s="65">
        <v>327</v>
      </c>
    </row>
    <row r="335" spans="1:1" x14ac:dyDescent="0.2">
      <c r="A335" s="65">
        <v>328</v>
      </c>
    </row>
    <row r="336" spans="1:1" x14ac:dyDescent="0.2">
      <c r="A336" s="65">
        <v>329</v>
      </c>
    </row>
    <row r="337" spans="1:1" x14ac:dyDescent="0.2">
      <c r="A337" s="65">
        <v>330</v>
      </c>
    </row>
    <row r="338" spans="1:1" x14ac:dyDescent="0.2">
      <c r="A338" s="65">
        <v>331</v>
      </c>
    </row>
    <row r="339" spans="1:1" x14ac:dyDescent="0.2">
      <c r="A339" s="65">
        <v>332</v>
      </c>
    </row>
    <row r="340" spans="1:1" x14ac:dyDescent="0.2">
      <c r="A340" s="65">
        <v>333</v>
      </c>
    </row>
    <row r="341" spans="1:1" x14ac:dyDescent="0.2">
      <c r="A341" s="65">
        <v>334</v>
      </c>
    </row>
    <row r="342" spans="1:1" x14ac:dyDescent="0.2">
      <c r="A342" s="65">
        <v>335</v>
      </c>
    </row>
    <row r="343" spans="1:1" x14ac:dyDescent="0.2">
      <c r="A343" s="65">
        <v>336</v>
      </c>
    </row>
    <row r="344" spans="1:1" x14ac:dyDescent="0.2">
      <c r="A344" s="65">
        <v>337</v>
      </c>
    </row>
    <row r="345" spans="1:1" x14ac:dyDescent="0.2">
      <c r="A345" s="65">
        <v>338</v>
      </c>
    </row>
    <row r="346" spans="1:1" x14ac:dyDescent="0.2">
      <c r="A346" s="65">
        <v>339</v>
      </c>
    </row>
    <row r="347" spans="1:1" x14ac:dyDescent="0.2">
      <c r="A347" s="65">
        <v>340</v>
      </c>
    </row>
    <row r="348" spans="1:1" x14ac:dyDescent="0.2">
      <c r="A348" s="65">
        <v>341</v>
      </c>
    </row>
    <row r="349" spans="1:1" x14ac:dyDescent="0.2">
      <c r="A349" s="65">
        <v>342</v>
      </c>
    </row>
    <row r="350" spans="1:1" x14ac:dyDescent="0.2">
      <c r="A350" s="65">
        <v>343</v>
      </c>
    </row>
    <row r="351" spans="1:1" x14ac:dyDescent="0.2">
      <c r="A351" s="65">
        <v>344</v>
      </c>
    </row>
    <row r="352" spans="1:1" x14ac:dyDescent="0.2">
      <c r="A352" s="65">
        <v>345</v>
      </c>
    </row>
    <row r="353" spans="1:1" x14ac:dyDescent="0.2">
      <c r="A353" s="65">
        <v>346</v>
      </c>
    </row>
    <row r="354" spans="1:1" x14ac:dyDescent="0.2">
      <c r="A354" s="65">
        <v>347</v>
      </c>
    </row>
    <row r="355" spans="1:1" x14ac:dyDescent="0.2">
      <c r="A355" s="65">
        <v>348</v>
      </c>
    </row>
    <row r="356" spans="1:1" x14ac:dyDescent="0.2">
      <c r="A356" s="65">
        <v>349</v>
      </c>
    </row>
    <row r="357" spans="1:1" x14ac:dyDescent="0.2">
      <c r="A357" s="65">
        <v>350</v>
      </c>
    </row>
    <row r="358" spans="1:1" x14ac:dyDescent="0.2">
      <c r="A358" s="65">
        <v>351</v>
      </c>
    </row>
    <row r="359" spans="1:1" x14ac:dyDescent="0.2">
      <c r="A359" s="65">
        <v>352</v>
      </c>
    </row>
    <row r="360" spans="1:1" x14ac:dyDescent="0.2">
      <c r="A360" s="65">
        <v>353</v>
      </c>
    </row>
    <row r="361" spans="1:1" x14ac:dyDescent="0.2">
      <c r="A361" s="65">
        <v>354</v>
      </c>
    </row>
    <row r="362" spans="1:1" x14ac:dyDescent="0.2">
      <c r="A362" s="65">
        <v>355</v>
      </c>
    </row>
    <row r="363" spans="1:1" x14ac:dyDescent="0.2">
      <c r="A363" s="65">
        <v>356</v>
      </c>
    </row>
    <row r="364" spans="1:1" x14ac:dyDescent="0.2">
      <c r="A364" s="65">
        <v>357</v>
      </c>
    </row>
    <row r="365" spans="1:1" x14ac:dyDescent="0.2">
      <c r="A365" s="65">
        <v>358</v>
      </c>
    </row>
    <row r="366" spans="1:1" x14ac:dyDescent="0.2">
      <c r="A366" s="65">
        <v>359</v>
      </c>
    </row>
    <row r="367" spans="1:1" x14ac:dyDescent="0.2">
      <c r="A367" s="65">
        <v>360</v>
      </c>
    </row>
  </sheetData>
  <sortState xmlns:xlrd2="http://schemas.microsoft.com/office/spreadsheetml/2017/richdata2" ref="B3:N59">
    <sortCondition descending="1" ref="E3:E59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workbookViewId="0">
      <selection activeCell="D25" sqref="D25"/>
    </sheetView>
  </sheetViews>
  <sheetFormatPr baseColWidth="10" defaultColWidth="11.42578125" defaultRowHeight="12.75" x14ac:dyDescent="0.2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 x14ac:dyDescent="0.25">
      <c r="A1" s="175" t="s">
        <v>380</v>
      </c>
      <c r="B1" s="176"/>
      <c r="C1" s="176"/>
      <c r="D1" s="176"/>
      <c r="E1" s="176"/>
      <c r="F1" s="176"/>
      <c r="G1" s="176"/>
      <c r="H1" s="176"/>
    </row>
    <row r="3" spans="1:8" x14ac:dyDescent="0.2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 x14ac:dyDescent="0.2">
      <c r="A4" s="174" t="s">
        <v>7</v>
      </c>
      <c r="B4" s="129">
        <v>9</v>
      </c>
      <c r="C4" s="129">
        <v>1</v>
      </c>
      <c r="D4" s="130" t="str">
        <f>'Tableaux 3e'!$B$7</f>
        <v>A1  Collège Mont-Saint-Louis A</v>
      </c>
      <c r="E4" s="131">
        <v>10</v>
      </c>
      <c r="F4" s="131" t="s">
        <v>8</v>
      </c>
      <c r="G4" s="131">
        <v>0</v>
      </c>
      <c r="H4" s="134" t="str">
        <f>'Tableaux 3e'!$B$8</f>
        <v>A2  École d'éducation internationale C</v>
      </c>
    </row>
    <row r="5" spans="1:8" x14ac:dyDescent="0.2">
      <c r="A5" s="174"/>
      <c r="B5" s="129">
        <v>10</v>
      </c>
      <c r="C5" s="129">
        <v>2</v>
      </c>
      <c r="D5" s="130" t="str">
        <f>'Tableaux 3e'!$B$16</f>
        <v>B1  Collège Durocher Saint-Lambert A</v>
      </c>
      <c r="E5" s="131">
        <v>465</v>
      </c>
      <c r="F5" s="131" t="s">
        <v>8</v>
      </c>
      <c r="G5" s="131">
        <v>375</v>
      </c>
      <c r="H5" s="134" t="str">
        <f>'Tableaux 3e'!$B$17</f>
        <v>B2  Collège Jean-Eudes B</v>
      </c>
    </row>
    <row r="6" spans="1:8" x14ac:dyDescent="0.2">
      <c r="A6" s="174"/>
      <c r="B6" s="129">
        <v>11</v>
      </c>
      <c r="C6" s="129">
        <v>3</v>
      </c>
      <c r="D6" s="130" t="str">
        <f>'Tableaux 3e'!$B$26</f>
        <v>C1  École d'éducation internationale B</v>
      </c>
      <c r="E6" s="131">
        <v>375</v>
      </c>
      <c r="F6" s="131" t="s">
        <v>8</v>
      </c>
      <c r="G6" s="131">
        <v>390</v>
      </c>
      <c r="H6" s="134" t="str">
        <f>'Tableaux 3e'!$B$27</f>
        <v>C2  Collège Mont Notre-Dame</v>
      </c>
    </row>
    <row r="7" spans="1:8" x14ac:dyDescent="0.2">
      <c r="A7" s="174"/>
      <c r="B7" s="129">
        <v>12</v>
      </c>
      <c r="C7" s="129">
        <v>4</v>
      </c>
      <c r="D7" s="130" t="str">
        <f>'Tableaux 3e'!$B$35</f>
        <v>D1  Collège Durocher Saint-Lambert B</v>
      </c>
      <c r="E7" s="131">
        <v>375</v>
      </c>
      <c r="F7" s="131" t="s">
        <v>8</v>
      </c>
      <c r="G7" s="131">
        <v>445</v>
      </c>
      <c r="H7" s="134" t="str">
        <f>'Tableaux 3e'!$B$36</f>
        <v>D2  É.S. Sophie-Barat A</v>
      </c>
    </row>
    <row r="8" spans="1:8" x14ac:dyDescent="0.2">
      <c r="A8" s="173" t="s">
        <v>9</v>
      </c>
      <c r="B8" s="129">
        <v>9</v>
      </c>
      <c r="C8" s="129">
        <v>5</v>
      </c>
      <c r="D8" s="130" t="str">
        <f>'Tableaux 3e'!$B$7</f>
        <v>A1  Collège Mont-Saint-Louis A</v>
      </c>
      <c r="E8" s="131">
        <v>400</v>
      </c>
      <c r="F8" s="131" t="s">
        <v>8</v>
      </c>
      <c r="G8" s="131">
        <v>340</v>
      </c>
      <c r="H8" s="134" t="str">
        <f>'Tableaux 3e'!$B$9</f>
        <v>A3  É.S. Samuel-de-Champlain</v>
      </c>
    </row>
    <row r="9" spans="1:8" x14ac:dyDescent="0.2">
      <c r="A9" s="174"/>
      <c r="B9" s="129">
        <v>10</v>
      </c>
      <c r="C9" s="129">
        <v>6</v>
      </c>
      <c r="D9" s="130" t="str">
        <f>'Tableaux 3e'!$B$16</f>
        <v>B1  Collège Durocher Saint-Lambert A</v>
      </c>
      <c r="E9" s="131">
        <v>400</v>
      </c>
      <c r="F9" s="131" t="s">
        <v>8</v>
      </c>
      <c r="G9" s="131">
        <v>465</v>
      </c>
      <c r="H9" s="134" t="str">
        <f>'Tableaux 3e'!$B$18</f>
        <v>B3  Collège Saint-Charles-Garnier A</v>
      </c>
    </row>
    <row r="10" spans="1:8" x14ac:dyDescent="0.2">
      <c r="A10" s="174"/>
      <c r="B10" s="129">
        <v>11</v>
      </c>
      <c r="C10" s="129">
        <v>7</v>
      </c>
      <c r="D10" s="130" t="str">
        <f>'Tableaux 3e'!$B$26</f>
        <v>C1  École d'éducation internationale B</v>
      </c>
      <c r="E10" s="131">
        <v>380</v>
      </c>
      <c r="F10" s="131" t="s">
        <v>8</v>
      </c>
      <c r="G10" s="131">
        <v>390</v>
      </c>
      <c r="H10" s="134" t="str">
        <f>'Tableaux 3e'!$B$28</f>
        <v>C3  Collège Jean-Eudes A</v>
      </c>
    </row>
    <row r="11" spans="1:8" x14ac:dyDescent="0.2">
      <c r="A11" s="174"/>
      <c r="B11" s="129">
        <v>12</v>
      </c>
      <c r="C11" s="129">
        <v>8</v>
      </c>
      <c r="D11" s="130" t="str">
        <f>'Tableaux 3e'!$B$35</f>
        <v>D1  Collège Durocher Saint-Lambert B</v>
      </c>
      <c r="E11" s="131">
        <v>395</v>
      </c>
      <c r="F11" s="131" t="s">
        <v>8</v>
      </c>
      <c r="G11" s="131">
        <v>350</v>
      </c>
      <c r="H11" s="134" t="str">
        <f>'Tableaux 3e'!$B$37</f>
        <v>D3  Collège Sainte-Anne</v>
      </c>
    </row>
    <row r="12" spans="1:8" x14ac:dyDescent="0.2">
      <c r="A12" s="173" t="s">
        <v>10</v>
      </c>
      <c r="B12" s="129">
        <v>9</v>
      </c>
      <c r="C12" s="129">
        <v>9</v>
      </c>
      <c r="D12" s="130" t="str">
        <f>'Tableaux 3e'!$B$8</f>
        <v>A2  École d'éducation internationale C</v>
      </c>
      <c r="E12" s="131">
        <v>0</v>
      </c>
      <c r="F12" s="131" t="s">
        <v>8</v>
      </c>
      <c r="G12" s="131">
        <v>10</v>
      </c>
      <c r="H12" s="134" t="str">
        <f>'Tableaux 3e'!$B$9</f>
        <v>A3  É.S. Samuel-de-Champlain</v>
      </c>
    </row>
    <row r="13" spans="1:8" x14ac:dyDescent="0.2">
      <c r="A13" s="174"/>
      <c r="B13" s="129">
        <v>10</v>
      </c>
      <c r="C13" s="129">
        <v>10</v>
      </c>
      <c r="D13" s="130" t="str">
        <f>'Tableaux 3e'!$B$17</f>
        <v>B2  Collège Jean-Eudes B</v>
      </c>
      <c r="E13" s="131">
        <v>490</v>
      </c>
      <c r="F13" s="131" t="s">
        <v>8</v>
      </c>
      <c r="G13" s="131">
        <v>170</v>
      </c>
      <c r="H13" s="134" t="str">
        <f>'Tableaux 3e'!$B$18</f>
        <v>B3  Collège Saint-Charles-Garnier A</v>
      </c>
    </row>
    <row r="14" spans="1:8" x14ac:dyDescent="0.2">
      <c r="A14" s="174"/>
      <c r="B14" s="129">
        <v>11</v>
      </c>
      <c r="C14" s="129">
        <v>11</v>
      </c>
      <c r="D14" s="130" t="str">
        <f>'Tableaux 3e'!$B$27</f>
        <v>C2  Collège Mont Notre-Dame</v>
      </c>
      <c r="E14" s="131">
        <v>295</v>
      </c>
      <c r="F14" s="131" t="s">
        <v>8</v>
      </c>
      <c r="G14" s="131">
        <v>375</v>
      </c>
      <c r="H14" s="134" t="str">
        <f>'Tableaux 3e'!$B$28</f>
        <v>C3  Collège Jean-Eudes A</v>
      </c>
    </row>
    <row r="15" spans="1:8" x14ac:dyDescent="0.2">
      <c r="A15" s="174"/>
      <c r="B15" s="129">
        <v>12</v>
      </c>
      <c r="C15" s="129">
        <v>12</v>
      </c>
      <c r="D15" s="130" t="str">
        <f>'Tableaux 3e'!$B$36</f>
        <v>D2  É.S. Sophie-Barat A</v>
      </c>
      <c r="E15" s="131">
        <v>330</v>
      </c>
      <c r="F15" s="131" t="s">
        <v>8</v>
      </c>
      <c r="G15" s="131">
        <v>380</v>
      </c>
      <c r="H15" s="134" t="str">
        <f>'Tableaux 3e'!$B$37</f>
        <v>D3  Collège Sainte-Anne</v>
      </c>
    </row>
    <row r="16" spans="1:8" x14ac:dyDescent="0.2">
      <c r="A16" s="173" t="s">
        <v>11</v>
      </c>
      <c r="B16" s="129">
        <v>13</v>
      </c>
      <c r="C16" s="129">
        <v>13</v>
      </c>
      <c r="D16" s="132" t="str">
        <f>'Pyramides 3e'!$G$5</f>
        <v>1A  Collège Mont-Saint-Louis A</v>
      </c>
      <c r="E16" s="131">
        <v>425</v>
      </c>
      <c r="F16" s="131" t="s">
        <v>8</v>
      </c>
      <c r="G16" s="131">
        <v>245</v>
      </c>
      <c r="H16" s="133" t="str">
        <f>'Pyramides 3e'!$G$11</f>
        <v>2B  CDSL A</v>
      </c>
    </row>
    <row r="17" spans="1:8" x14ac:dyDescent="0.2">
      <c r="A17" s="174"/>
      <c r="B17" s="129">
        <v>14</v>
      </c>
      <c r="C17" s="129">
        <v>14</v>
      </c>
      <c r="D17" s="132" t="str">
        <f>'Pyramides 3e'!$G$15</f>
        <v>1C  CJEA</v>
      </c>
      <c r="E17" s="131">
        <v>360</v>
      </c>
      <c r="F17" s="131" t="s">
        <v>8</v>
      </c>
      <c r="G17" s="131">
        <v>315</v>
      </c>
      <c r="H17" s="133" t="str">
        <f>'Pyramides 3e'!$G$21</f>
        <v>2D  CSA</v>
      </c>
    </row>
    <row r="18" spans="1:8" x14ac:dyDescent="0.2">
      <c r="A18" s="174"/>
      <c r="B18" s="129">
        <v>15</v>
      </c>
      <c r="C18" s="129">
        <v>15</v>
      </c>
      <c r="D18" s="132" t="str">
        <f>'Pyramides 3e'!$G$25</f>
        <v>1B  CJE B</v>
      </c>
      <c r="E18" s="131">
        <v>270</v>
      </c>
      <c r="F18" s="131" t="s">
        <v>8</v>
      </c>
      <c r="G18" s="131">
        <v>420</v>
      </c>
      <c r="H18" s="133" t="str">
        <f>'Pyramides 3e'!$G$31</f>
        <v>2A  É.S. Samuel-de-Champlain</v>
      </c>
    </row>
    <row r="19" spans="1:8" x14ac:dyDescent="0.2">
      <c r="A19" s="174"/>
      <c r="B19" s="129">
        <v>16</v>
      </c>
      <c r="C19" s="129">
        <v>16</v>
      </c>
      <c r="D19" s="132" t="str">
        <f>'Pyramides 3e'!$G$35</f>
        <v>1D  ÉSSB A</v>
      </c>
      <c r="E19" s="131">
        <v>370</v>
      </c>
      <c r="F19" s="131" t="s">
        <v>8</v>
      </c>
      <c r="G19" s="131">
        <v>295</v>
      </c>
      <c r="H19" s="133" t="str">
        <f>'Pyramides 3e'!$G$41</f>
        <v>2C  CMND</v>
      </c>
    </row>
    <row r="20" spans="1:8" x14ac:dyDescent="0.2">
      <c r="A20" s="174"/>
      <c r="B20" s="129">
        <v>17</v>
      </c>
      <c r="C20" s="129">
        <v>17</v>
      </c>
      <c r="D20" s="132" t="str">
        <f>'Tableaux 3e'!$B$45</f>
        <v>3A  École d'éducation internationale C</v>
      </c>
      <c r="E20" s="131">
        <v>0</v>
      </c>
      <c r="F20" s="131" t="s">
        <v>8</v>
      </c>
      <c r="G20" s="131">
        <v>10</v>
      </c>
      <c r="H20" s="135" t="str">
        <f>'Tableaux 3e'!$B$46</f>
        <v>3B  Collège Saint-Charles-Garnier A</v>
      </c>
    </row>
    <row r="21" spans="1:8" x14ac:dyDescent="0.2">
      <c r="A21" s="174"/>
      <c r="B21" s="129">
        <v>18</v>
      </c>
      <c r="C21" s="129">
        <v>18</v>
      </c>
      <c r="D21" s="132" t="str">
        <f>'Tableaux 3e'!$B$47</f>
        <v>3C  École d'éducation internationale B</v>
      </c>
      <c r="E21" s="131">
        <v>400</v>
      </c>
      <c r="F21" s="131" t="s">
        <v>8</v>
      </c>
      <c r="G21" s="131">
        <v>330</v>
      </c>
      <c r="H21" s="135" t="str">
        <f>'Tableaux 3e'!$B$48</f>
        <v>3D  Collège Durocher Saint-Lambert B</v>
      </c>
    </row>
    <row r="22" spans="1:8" x14ac:dyDescent="0.2">
      <c r="A22" s="173" t="s">
        <v>12</v>
      </c>
      <c r="B22" s="129">
        <v>13</v>
      </c>
      <c r="C22" s="129">
        <v>19</v>
      </c>
      <c r="D22" s="132" t="str">
        <f>'Pyramides 3e'!$I$8</f>
        <v>G13 CMSL A</v>
      </c>
      <c r="E22" s="131">
        <v>415</v>
      </c>
      <c r="F22" s="131" t="s">
        <v>8</v>
      </c>
      <c r="G22" s="131">
        <v>245</v>
      </c>
      <c r="H22" s="135" t="str">
        <f>'Pyramides 3e'!$I$18</f>
        <v>G14  CJE A</v>
      </c>
    </row>
    <row r="23" spans="1:8" x14ac:dyDescent="0.2">
      <c r="A23" s="174"/>
      <c r="B23" s="129">
        <v>14</v>
      </c>
      <c r="C23" s="129">
        <v>20</v>
      </c>
      <c r="D23" s="132" t="str">
        <f>'Pyramides 3e'!$I$28</f>
        <v>G15  ÉS SdC</v>
      </c>
      <c r="E23" s="131">
        <v>390</v>
      </c>
      <c r="F23" s="131" t="s">
        <v>8</v>
      </c>
      <c r="G23" s="131">
        <v>325</v>
      </c>
      <c r="H23" s="135" t="str">
        <f>'Pyramides 3e'!$I$38</f>
        <v>G16  ÉSSB A</v>
      </c>
    </row>
    <row r="24" spans="1:8" x14ac:dyDescent="0.2">
      <c r="A24" s="174"/>
      <c r="B24" s="129">
        <v>15</v>
      </c>
      <c r="C24" s="129">
        <v>21</v>
      </c>
      <c r="D24" s="132" t="str">
        <f>'Pyramides 3e'!$E$8</f>
        <v>P13  CDSL A</v>
      </c>
      <c r="E24" s="131">
        <v>450</v>
      </c>
      <c r="F24" s="131" t="s">
        <v>8</v>
      </c>
      <c r="G24" s="131">
        <v>210</v>
      </c>
      <c r="H24" s="135" t="str">
        <f>'Pyramides 3e'!$E$18</f>
        <v>P14  CSA</v>
      </c>
    </row>
    <row r="25" spans="1:8" x14ac:dyDescent="0.2">
      <c r="A25" s="174"/>
      <c r="B25" s="129">
        <v>16</v>
      </c>
      <c r="C25" s="129">
        <v>22</v>
      </c>
      <c r="D25" s="132" t="str">
        <f>'Pyramides 3e'!$E$28</f>
        <v>P15  CJE B</v>
      </c>
      <c r="E25" s="131">
        <v>520</v>
      </c>
      <c r="F25" s="131" t="s">
        <v>8</v>
      </c>
      <c r="G25" s="131">
        <v>230</v>
      </c>
      <c r="H25" s="135" t="str">
        <f>'Pyramides 3e'!$E$38</f>
        <v>P16  CMND</v>
      </c>
    </row>
    <row r="26" spans="1:8" x14ac:dyDescent="0.2">
      <c r="A26" s="174"/>
      <c r="B26" s="129">
        <v>17</v>
      </c>
      <c r="C26" s="129">
        <v>23</v>
      </c>
      <c r="D26" s="132" t="str">
        <f>'Tableaux 3e'!$B$45</f>
        <v>3A  École d'éducation internationale C</v>
      </c>
      <c r="E26" s="131">
        <v>0</v>
      </c>
      <c r="F26" s="131" t="s">
        <v>8</v>
      </c>
      <c r="G26" s="131">
        <v>10</v>
      </c>
      <c r="H26" s="135" t="str">
        <f>'Tableaux 3e'!$B$47</f>
        <v>3C  École d'éducation internationale B</v>
      </c>
    </row>
    <row r="27" spans="1:8" x14ac:dyDescent="0.2">
      <c r="A27" s="174"/>
      <c r="B27" s="129">
        <v>18</v>
      </c>
      <c r="C27" s="129">
        <v>24</v>
      </c>
      <c r="D27" s="132" t="str">
        <f>'Tableaux 3e'!$B$46</f>
        <v>3B  Collège Saint-Charles-Garnier A</v>
      </c>
      <c r="E27" s="131">
        <v>390</v>
      </c>
      <c r="F27" s="131" t="s">
        <v>8</v>
      </c>
      <c r="G27" s="131">
        <v>285</v>
      </c>
      <c r="H27" s="135" t="str">
        <f>'Tableaux 3e'!$B$48</f>
        <v>3D  Collège Durocher Saint-Lambert B</v>
      </c>
    </row>
    <row r="28" spans="1:8" x14ac:dyDescent="0.2">
      <c r="A28" s="173" t="s">
        <v>13</v>
      </c>
      <c r="B28" s="132" t="s">
        <v>381</v>
      </c>
      <c r="C28" s="129">
        <v>25</v>
      </c>
      <c r="D28" s="132" t="str">
        <f>'Pyramides 3e'!$L$8</f>
        <v>G19  CMSL A</v>
      </c>
      <c r="E28" s="131">
        <v>275</v>
      </c>
      <c r="F28" s="131" t="s">
        <v>8</v>
      </c>
      <c r="G28" s="131">
        <v>325</v>
      </c>
      <c r="H28" s="135" t="str">
        <f>'Pyramides 3e'!$L$18</f>
        <v>G20  ÉS SdC</v>
      </c>
    </row>
    <row r="29" spans="1:8" x14ac:dyDescent="0.2">
      <c r="A29" s="174"/>
      <c r="B29" s="129">
        <v>13</v>
      </c>
      <c r="C29" s="129">
        <v>26</v>
      </c>
      <c r="D29" s="132" t="str">
        <f>'Pyramides 3e'!$L$28</f>
        <v>P19  CJE A</v>
      </c>
      <c r="E29" s="131">
        <v>340</v>
      </c>
      <c r="F29" s="131" t="s">
        <v>8</v>
      </c>
      <c r="G29" s="131">
        <v>300</v>
      </c>
      <c r="H29" s="135" t="str">
        <f>'Pyramides 3e'!$L$38</f>
        <v>P20  ÉSSB A</v>
      </c>
    </row>
    <row r="30" spans="1:8" x14ac:dyDescent="0.2">
      <c r="A30" s="174"/>
      <c r="B30" s="129">
        <v>14</v>
      </c>
      <c r="C30" s="129">
        <v>27</v>
      </c>
      <c r="D30" s="132" t="str">
        <f>'Pyramides 3e'!$B$8</f>
        <v>G21  CDSL A</v>
      </c>
      <c r="E30" s="131">
        <v>300</v>
      </c>
      <c r="F30" s="131" t="s">
        <v>8</v>
      </c>
      <c r="G30" s="131">
        <v>430</v>
      </c>
      <c r="H30" s="135" t="str">
        <f>'Pyramides 3e'!$B$18</f>
        <v>G22  CJE B</v>
      </c>
    </row>
    <row r="31" spans="1:8" x14ac:dyDescent="0.2">
      <c r="A31" s="174"/>
      <c r="B31" s="129">
        <v>15</v>
      </c>
      <c r="C31" s="129">
        <v>28</v>
      </c>
      <c r="D31" s="132" t="str">
        <f>'Pyramides 3e'!$B$28</f>
        <v>P21  CSA</v>
      </c>
      <c r="E31" s="131">
        <v>370</v>
      </c>
      <c r="F31" s="131" t="s">
        <v>8</v>
      </c>
      <c r="G31" s="131">
        <v>270</v>
      </c>
      <c r="H31" s="135" t="str">
        <f>'Pyramides 3e'!$B$38</f>
        <v>P22  CMND</v>
      </c>
    </row>
    <row r="32" spans="1:8" x14ac:dyDescent="0.2">
      <c r="A32" s="174"/>
      <c r="B32" s="129">
        <v>16</v>
      </c>
      <c r="C32" s="129">
        <v>29</v>
      </c>
      <c r="D32" s="132" t="str">
        <f>'Tableaux 3e'!$B$45</f>
        <v>3A  École d'éducation internationale C</v>
      </c>
      <c r="E32" s="131">
        <v>0</v>
      </c>
      <c r="F32" s="131" t="s">
        <v>8</v>
      </c>
      <c r="G32" s="131">
        <v>10</v>
      </c>
      <c r="H32" s="135" t="str">
        <f>'Tableaux 3e'!$B$48</f>
        <v>3D  Collège Durocher Saint-Lambert B</v>
      </c>
    </row>
    <row r="33" spans="1:8" x14ac:dyDescent="0.2">
      <c r="A33" s="174"/>
      <c r="B33" s="129">
        <v>17</v>
      </c>
      <c r="C33" s="129">
        <v>30</v>
      </c>
      <c r="D33" s="132" t="str">
        <f>'Tableaux 3e'!$B$46</f>
        <v>3B  Collège Saint-Charles-Garnier A</v>
      </c>
      <c r="E33" s="131">
        <v>275</v>
      </c>
      <c r="F33" s="131" t="s">
        <v>8</v>
      </c>
      <c r="G33" s="131">
        <v>345</v>
      </c>
      <c r="H33" s="135" t="str">
        <f>'Tableaux 3e'!$B$47</f>
        <v>3C  École d'éducation internationale B</v>
      </c>
    </row>
    <row r="35" spans="1:8" x14ac:dyDescent="0.2">
      <c r="A35" s="127" t="s">
        <v>14</v>
      </c>
    </row>
  </sheetData>
  <mergeCells count="7">
    <mergeCell ref="A28:A33"/>
    <mergeCell ref="A1:H1"/>
    <mergeCell ref="A4:A7"/>
    <mergeCell ref="A8:A11"/>
    <mergeCell ref="A12:A15"/>
    <mergeCell ref="A16:A21"/>
    <mergeCell ref="A22:A27"/>
  </mergeCells>
  <pageMargins left="0.7" right="0.7" top="0.75" bottom="0.75" header="0.3" footer="0.3"/>
  <pageSetup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be3265-2c62-4b8e-ba01-77c9ca56caf9">
      <Terms xmlns="http://schemas.microsoft.com/office/infopath/2007/PartnerControls"/>
    </lcf76f155ced4ddcb4097134ff3c332f>
    <TaxCatchAll xmlns="12d40518-b4c4-4a8f-af8c-64c880caf9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11DE416D87B4982C0F6C7F6861911" ma:contentTypeVersion="15" ma:contentTypeDescription="Create a new document." ma:contentTypeScope="" ma:versionID="c9e7aae3c7f59aa9126451806c1c5f6c">
  <xsd:schema xmlns:xsd="http://www.w3.org/2001/XMLSchema" xmlns:xs="http://www.w3.org/2001/XMLSchema" xmlns:p="http://schemas.microsoft.com/office/2006/metadata/properties" xmlns:ns2="1cbe3265-2c62-4b8e-ba01-77c9ca56caf9" xmlns:ns3="12d40518-b4c4-4a8f-af8c-64c880caf988" targetNamespace="http://schemas.microsoft.com/office/2006/metadata/properties" ma:root="true" ma:fieldsID="45a52e3c4fc8daa67e3b44503d7e0c2c" ns2:_="" ns3:_="">
    <xsd:import namespace="1cbe3265-2c62-4b8e-ba01-77c9ca56caf9"/>
    <xsd:import namespace="12d40518-b4c4-4a8f-af8c-64c880caf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e3265-2c62-4b8e-ba01-77c9ca56ca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f9e6498-fa92-4952-9fb6-59aad6fc5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40518-b4c4-4a8f-af8c-64c880caf98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0ffcd89-efdc-4ebf-b386-212d7a635ec5}" ma:internalName="TaxCatchAll" ma:showField="CatchAllData" ma:web="12d40518-b4c4-4a8f-af8c-64c880caf9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C6A65-285D-4AEA-A3F1-A69C2FAED458}">
  <ds:schemaRefs>
    <ds:schemaRef ds:uri="http://schemas.microsoft.com/office/2006/metadata/properties"/>
    <ds:schemaRef ds:uri="http://schemas.microsoft.com/office/infopath/2007/PartnerControls"/>
    <ds:schemaRef ds:uri="1cbe3265-2c62-4b8e-ba01-77c9ca56caf9"/>
    <ds:schemaRef ds:uri="12d40518-b4c4-4a8f-af8c-64c880caf988"/>
  </ds:schemaRefs>
</ds:datastoreItem>
</file>

<file path=customXml/itemProps2.xml><?xml version="1.0" encoding="utf-8"?>
<ds:datastoreItem xmlns:ds="http://schemas.openxmlformats.org/officeDocument/2006/customXml" ds:itemID="{F122BA62-F2B9-4572-815F-E67D00E9F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e3265-2c62-4b8e-ba01-77c9ca56caf9"/>
    <ds:schemaRef ds:uri="12d40518-b4c4-4a8f-af8c-64c880caf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1DE47-9D00-429F-994A-546ADD72A2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5</vt:i4>
      </vt:variant>
    </vt:vector>
  </HeadingPairs>
  <TitlesOfParts>
    <vt:vector size="27" baseType="lpstr">
      <vt:lpstr>Horaire 1re</vt:lpstr>
      <vt:lpstr>Tableaux 1re</vt:lpstr>
      <vt:lpstr>Pyramides 1re</vt:lpstr>
      <vt:lpstr>Érudition 1re</vt:lpstr>
      <vt:lpstr>Horaire 2e</vt:lpstr>
      <vt:lpstr>Tableaux 2e</vt:lpstr>
      <vt:lpstr>Pyramides 2e</vt:lpstr>
      <vt:lpstr>Érudition 2e</vt:lpstr>
      <vt:lpstr>Horaire 3e</vt:lpstr>
      <vt:lpstr>Tableaux 3e</vt:lpstr>
      <vt:lpstr>Pyramides 3e</vt:lpstr>
      <vt:lpstr>Érudition 3e</vt:lpstr>
      <vt:lpstr>Horaire 4e</vt:lpstr>
      <vt:lpstr>Tableaux 4e</vt:lpstr>
      <vt:lpstr>Pyramide 4e</vt:lpstr>
      <vt:lpstr>Érudition 4e</vt:lpstr>
      <vt:lpstr>Pyramide 4e Aristote</vt:lpstr>
      <vt:lpstr>Horaire 5e</vt:lpstr>
      <vt:lpstr>Tableaux 5e</vt:lpstr>
      <vt:lpstr>Pyramide 5e</vt:lpstr>
      <vt:lpstr>Érudition 5e</vt:lpstr>
      <vt:lpstr>Feuil1</vt:lpstr>
      <vt:lpstr>'Érudition 1re'!Zone_d_impression</vt:lpstr>
      <vt:lpstr>'Érudition 2e'!Zone_d_impression</vt:lpstr>
      <vt:lpstr>'Érudition 3e'!Zone_d_impression</vt:lpstr>
      <vt:lpstr>'Érudition 4e'!Zone_d_impression</vt:lpstr>
      <vt:lpstr>'Érudition 5e'!Zone_d_impression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Jean-François Laramée</dc:creator>
  <cp:keywords/>
  <dc:description/>
  <cp:lastModifiedBy>Sébastien Landry</cp:lastModifiedBy>
  <cp:revision/>
  <dcterms:created xsi:type="dcterms:W3CDTF">2005-05-01T03:16:57Z</dcterms:created>
  <dcterms:modified xsi:type="dcterms:W3CDTF">2024-05-15T23:31:55Z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0x0101003FC11DE416D87B4982C0F6C7F6861911</vt:lpwstr>
  </property>
</Properties>
</file>