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ctrlProps/ctrlProp3.xml" ContentType="application/vnd.ms-excel.controlproperties+xml"/>
  <Override PartName="/xl/ctrlProps/ctrlProp4.xml" ContentType="application/vnd.ms-excel.controlproperties+xml"/>
  <Override PartName="/xl/drawings/drawing3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drawings/drawing4.xml" ContentType="application/vnd.openxmlformats-officedocument.drawing+xml"/>
  <Override PartName="/xl/ctrlProps/ctrlProp7.xml" ContentType="application/vnd.ms-excel.controlproperties+xml"/>
  <Override PartName="/xl/ctrlProps/ctrlProp8.xml" ContentType="application/vnd.ms-excel.controlproperties+xml"/>
  <Override PartName="/xl/drawings/drawing5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16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My Documents\Génies\2024\"/>
    </mc:Choice>
  </mc:AlternateContent>
  <xr:revisionPtr revIDLastSave="1801" documentId="13_ncr:1_{9BB130E3-825E-41C9-B2B3-C6864923DDBF}" xr6:coauthVersionLast="47" xr6:coauthVersionMax="47" xr10:uidLastSave="{A1C2A673-8B29-4C34-93C0-AFAAEAE00287}"/>
  <bookViews>
    <workbookView xWindow="-120" yWindow="-120" windowWidth="29040" windowHeight="15840" firstSheet="20" activeTab="20" xr2:uid="{00000000-000D-0000-FFFF-FFFF00000000}"/>
  </bookViews>
  <sheets>
    <sheet name="Horaire 1re" sheetId="45" r:id="rId1"/>
    <sheet name="Tableaux 1re" sheetId="27" r:id="rId2"/>
    <sheet name="Pyramides 1re" sheetId="6" r:id="rId3"/>
    <sheet name="Érudition 1re" sheetId="28" r:id="rId4"/>
    <sheet name="Horaire 2e" sheetId="46" r:id="rId5"/>
    <sheet name="Tableaux 2e" sheetId="35" r:id="rId6"/>
    <sheet name="Pyramides 2e" sheetId="50" r:id="rId7"/>
    <sheet name="Érudition 2e" sheetId="29" r:id="rId8"/>
    <sheet name="Horaire 3e" sheetId="47" r:id="rId9"/>
    <sheet name="Tableaux 3e" sheetId="44" r:id="rId10"/>
    <sheet name="Pyramides 3e" sheetId="51" r:id="rId11"/>
    <sheet name="Érudition 3e" sheetId="30" r:id="rId12"/>
    <sheet name="Horaire 4e" sheetId="54" r:id="rId13"/>
    <sheet name="Tableaux 4e" sheetId="55" r:id="rId14"/>
    <sheet name="Pyramides 4e" sheetId="56" r:id="rId15"/>
    <sheet name="Érudition 4e" sheetId="31" r:id="rId16"/>
    <sheet name="Pyramide 4e Aristote" sheetId="24" state="hidden" r:id="rId17"/>
    <sheet name="Horaire 5e" sheetId="57" r:id="rId18"/>
    <sheet name="Tableaux 5e" sheetId="58" r:id="rId19"/>
    <sheet name="Pyramides 5e" sheetId="59" r:id="rId20"/>
    <sheet name="Érudition 5e" sheetId="33" r:id="rId21"/>
  </sheets>
  <definedNames>
    <definedName name="_xlnm.Print_Area" localSheetId="3">'Érudition 1re'!$A$3:$G$8</definedName>
    <definedName name="_xlnm.Print_Area" localSheetId="7">'Érudition 2e'!$A$3:$G$8</definedName>
    <definedName name="_xlnm.Print_Area" localSheetId="11">'Érudition 3e'!$A$3:$G$12</definedName>
    <definedName name="_xlnm.Print_Area" localSheetId="15">'Érudition 4e'!$A$3:$G$12</definedName>
    <definedName name="_xlnm.Print_Area" localSheetId="20">'Érudition 5e'!$A$3:$G$12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0" i="46" l="1"/>
  <c r="D35" i="46"/>
  <c r="C4" i="55"/>
  <c r="D4" i="55"/>
  <c r="C5" i="55"/>
  <c r="E5" i="55"/>
  <c r="D6" i="55"/>
  <c r="E6" i="55"/>
  <c r="C13" i="55"/>
  <c r="D13" i="55"/>
  <c r="C14" i="55"/>
  <c r="E14" i="55"/>
  <c r="D15" i="55"/>
  <c r="E15" i="55"/>
  <c r="C23" i="55"/>
  <c r="D23" i="55"/>
  <c r="C24" i="55"/>
  <c r="E24" i="55"/>
  <c r="D25" i="55"/>
  <c r="E25" i="55"/>
  <c r="C32" i="55"/>
  <c r="D32" i="55"/>
  <c r="C33" i="55"/>
  <c r="E33" i="55"/>
  <c r="D34" i="55"/>
  <c r="E34" i="55"/>
  <c r="D20" i="57"/>
  <c r="H20" i="57"/>
  <c r="D21" i="57"/>
  <c r="H21" i="57"/>
  <c r="B31" i="59"/>
  <c r="B11" i="59"/>
  <c r="L31" i="59"/>
  <c r="L11" i="59"/>
  <c r="E32" i="59"/>
  <c r="E12" i="59"/>
  <c r="I32" i="59"/>
  <c r="I12" i="59"/>
  <c r="G37" i="59"/>
  <c r="G27" i="59"/>
  <c r="G17" i="59"/>
  <c r="G7" i="59"/>
  <c r="C6" i="57"/>
  <c r="C7" i="57" s="1"/>
  <c r="C8" i="57" s="1"/>
  <c r="C9" i="57" s="1"/>
  <c r="C10" i="57" s="1"/>
  <c r="C11" i="57" s="1"/>
  <c r="C12" i="57" s="1"/>
  <c r="C13" i="57" s="1"/>
  <c r="C14" i="57" s="1"/>
  <c r="C15" i="57" s="1"/>
  <c r="C16" i="57" s="1"/>
  <c r="C17" i="57" s="1"/>
  <c r="C18" i="57" s="1"/>
  <c r="C19" i="57" s="1"/>
  <c r="C20" i="57" s="1"/>
  <c r="C21" i="57" s="1"/>
  <c r="C22" i="57" s="1"/>
  <c r="C23" i="57" s="1"/>
  <c r="C24" i="57" s="1"/>
  <c r="C25" i="57" s="1"/>
  <c r="C26" i="57" s="1"/>
  <c r="C27" i="57" s="1"/>
  <c r="C28" i="57" s="1"/>
  <c r="C29" i="57" s="1"/>
  <c r="C30" i="57" s="1"/>
  <c r="C31" i="57" s="1"/>
  <c r="C32" i="57" s="1"/>
  <c r="C33" i="57" s="1"/>
  <c r="C5" i="57"/>
  <c r="B31" i="56"/>
  <c r="B11" i="56"/>
  <c r="L31" i="56"/>
  <c r="L11" i="56"/>
  <c r="E32" i="56"/>
  <c r="E12" i="56"/>
  <c r="I32" i="56"/>
  <c r="I12" i="56"/>
  <c r="G37" i="56"/>
  <c r="G27" i="56"/>
  <c r="G17" i="56"/>
  <c r="G7" i="56"/>
  <c r="C6" i="54"/>
  <c r="C7" i="54"/>
  <c r="C8" i="54"/>
  <c r="C9" i="54"/>
  <c r="C10" i="54" s="1"/>
  <c r="C11" i="54" s="1"/>
  <c r="C12" i="54" s="1"/>
  <c r="C13" i="54" s="1"/>
  <c r="C14" i="54" s="1"/>
  <c r="C15" i="54" s="1"/>
  <c r="C16" i="54" s="1"/>
  <c r="C17" i="54" s="1"/>
  <c r="C18" i="54" s="1"/>
  <c r="C19" i="54" s="1"/>
  <c r="C20" i="54" s="1"/>
  <c r="C21" i="54" s="1"/>
  <c r="C22" i="54" s="1"/>
  <c r="C23" i="54" s="1"/>
  <c r="C24" i="54" s="1"/>
  <c r="C25" i="54" s="1"/>
  <c r="C26" i="54" s="1"/>
  <c r="C27" i="54" s="1"/>
  <c r="C28" i="54" s="1"/>
  <c r="C29" i="54" s="1"/>
  <c r="C30" i="54" s="1"/>
  <c r="C31" i="54" s="1"/>
  <c r="C32" i="54" s="1"/>
  <c r="C33" i="54" s="1"/>
  <c r="C5" i="54"/>
  <c r="B31" i="51"/>
  <c r="B11" i="51"/>
  <c r="L31" i="51"/>
  <c r="L11" i="51"/>
  <c r="E32" i="51"/>
  <c r="E12" i="51"/>
  <c r="I32" i="51"/>
  <c r="I12" i="51"/>
  <c r="G37" i="51"/>
  <c r="G27" i="51"/>
  <c r="G17" i="51"/>
  <c r="G7" i="51"/>
  <c r="C6" i="47"/>
  <c r="C7" i="47" s="1"/>
  <c r="C8" i="47" s="1"/>
  <c r="C9" i="47" s="1"/>
  <c r="C10" i="47" s="1"/>
  <c r="C11" i="47" s="1"/>
  <c r="C12" i="47" s="1"/>
  <c r="C13" i="47" s="1"/>
  <c r="C14" i="47" s="1"/>
  <c r="C15" i="47" s="1"/>
  <c r="C16" i="47" s="1"/>
  <c r="C17" i="47" s="1"/>
  <c r="C18" i="47" s="1"/>
  <c r="C19" i="47" s="1"/>
  <c r="C20" i="47" s="1"/>
  <c r="C21" i="47" s="1"/>
  <c r="C22" i="47" s="1"/>
  <c r="C23" i="47" s="1"/>
  <c r="C24" i="47" s="1"/>
  <c r="C25" i="47" s="1"/>
  <c r="C26" i="47" s="1"/>
  <c r="C27" i="47" s="1"/>
  <c r="C28" i="47" s="1"/>
  <c r="C29" i="47" s="1"/>
  <c r="C30" i="47" s="1"/>
  <c r="C31" i="47" s="1"/>
  <c r="C32" i="47" s="1"/>
  <c r="C33" i="47" s="1"/>
  <c r="C5" i="47"/>
  <c r="B73" i="50"/>
  <c r="B53" i="50"/>
  <c r="B31" i="50"/>
  <c r="B11" i="50"/>
  <c r="M73" i="50"/>
  <c r="M53" i="50"/>
  <c r="M31" i="50"/>
  <c r="M11" i="50"/>
  <c r="E74" i="50"/>
  <c r="E54" i="50"/>
  <c r="E32" i="50"/>
  <c r="E12" i="50"/>
  <c r="J74" i="50"/>
  <c r="J54" i="50"/>
  <c r="J32" i="50"/>
  <c r="J12" i="50"/>
  <c r="H79" i="50"/>
  <c r="H69" i="50"/>
  <c r="H59" i="50"/>
  <c r="H49" i="50"/>
  <c r="H37" i="50"/>
  <c r="H27" i="50"/>
  <c r="H17" i="50"/>
  <c r="H7" i="50"/>
  <c r="C6" i="46"/>
  <c r="C7" i="46"/>
  <c r="C8" i="46"/>
  <c r="C9" i="46"/>
  <c r="C10" i="46" s="1"/>
  <c r="C11" i="46" s="1"/>
  <c r="C12" i="46" s="1"/>
  <c r="C13" i="46" s="1"/>
  <c r="C14" i="46" s="1"/>
  <c r="C15" i="46" s="1"/>
  <c r="C16" i="46" s="1"/>
  <c r="C17" i="46" s="1"/>
  <c r="C18" i="46" s="1"/>
  <c r="C19" i="46" s="1"/>
  <c r="C20" i="46" s="1"/>
  <c r="C21" i="46" s="1"/>
  <c r="C22" i="46" s="1"/>
  <c r="C23" i="46" s="1"/>
  <c r="C24" i="46" s="1"/>
  <c r="C25" i="46" s="1"/>
  <c r="C26" i="46" s="1"/>
  <c r="C27" i="46" s="1"/>
  <c r="C28" i="46" s="1"/>
  <c r="C29" i="46" s="1"/>
  <c r="C30" i="46" s="1"/>
  <c r="C31" i="46" s="1"/>
  <c r="C32" i="46" s="1"/>
  <c r="C33" i="46" s="1"/>
  <c r="C34" i="46" s="1"/>
  <c r="C35" i="46" s="1"/>
  <c r="C36" i="46" s="1"/>
  <c r="C37" i="46" s="1"/>
  <c r="C38" i="46" s="1"/>
  <c r="C39" i="46" s="1"/>
  <c r="C40" i="46" s="1"/>
  <c r="C41" i="46" s="1"/>
  <c r="C42" i="46" s="1"/>
  <c r="C43" i="46" s="1"/>
  <c r="C44" i="46" s="1"/>
  <c r="C45" i="46" s="1"/>
  <c r="C46" i="46" s="1"/>
  <c r="C47" i="46" s="1"/>
  <c r="C48" i="46" s="1"/>
  <c r="C49" i="46" s="1"/>
  <c r="C50" i="46" s="1"/>
  <c r="C51" i="46" s="1"/>
  <c r="C5" i="46"/>
  <c r="B31" i="6"/>
  <c r="B11" i="6"/>
  <c r="L31" i="6"/>
  <c r="L11" i="6"/>
  <c r="E32" i="6"/>
  <c r="E12" i="6"/>
  <c r="I32" i="6"/>
  <c r="I12" i="6"/>
  <c r="G37" i="6"/>
  <c r="G27" i="6"/>
  <c r="G17" i="6"/>
  <c r="G7" i="6"/>
  <c r="C6" i="45"/>
  <c r="C7" i="45"/>
  <c r="C8" i="45"/>
  <c r="C9" i="45"/>
  <c r="C10" i="45"/>
  <c r="C11" i="45" s="1"/>
  <c r="C12" i="45" s="1"/>
  <c r="C13" i="45" s="1"/>
  <c r="C14" i="45" s="1"/>
  <c r="C15" i="45" s="1"/>
  <c r="C16" i="45" s="1"/>
  <c r="C17" i="45" s="1"/>
  <c r="C18" i="45" s="1"/>
  <c r="C19" i="45" s="1"/>
  <c r="C20" i="45" s="1"/>
  <c r="C21" i="45" s="1"/>
  <c r="C22" i="45" s="1"/>
  <c r="C23" i="45" s="1"/>
  <c r="C24" i="45" s="1"/>
  <c r="C25" i="45" s="1"/>
  <c r="C26" i="45" s="1"/>
  <c r="C27" i="45" s="1"/>
  <c r="C28" i="45" s="1"/>
  <c r="C29" i="45" s="1"/>
  <c r="C30" i="45" s="1"/>
  <c r="C31" i="45" s="1"/>
  <c r="C32" i="45" s="1"/>
  <c r="C33" i="45" s="1"/>
  <c r="C5" i="45"/>
  <c r="F31" i="28"/>
  <c r="G31" i="28"/>
  <c r="E31" i="28" s="1"/>
  <c r="F41" i="29"/>
  <c r="G41" i="29"/>
  <c r="E41" i="29" s="1"/>
  <c r="F4" i="29"/>
  <c r="G4" i="29"/>
  <c r="E4" i="29" s="1"/>
  <c r="F68" i="29"/>
  <c r="G68" i="29"/>
  <c r="E68" i="29" s="1"/>
  <c r="F46" i="29"/>
  <c r="G46" i="29"/>
  <c r="E46" i="29" s="1"/>
  <c r="F12" i="29"/>
  <c r="G12" i="29"/>
  <c r="E12" i="29" s="1"/>
  <c r="F39" i="29"/>
  <c r="G39" i="29"/>
  <c r="E39" i="29" s="1"/>
  <c r="F74" i="29"/>
  <c r="G74" i="29"/>
  <c r="E74" i="29" s="1"/>
  <c r="F34" i="29" l="1"/>
  <c r="G34" i="29"/>
  <c r="E34" i="29" s="1"/>
  <c r="F8" i="29"/>
  <c r="G8" i="29"/>
  <c r="E8" i="29" s="1"/>
  <c r="F24" i="29"/>
  <c r="G24" i="29"/>
  <c r="E24" i="29" s="1"/>
  <c r="F15" i="29"/>
  <c r="G15" i="29"/>
  <c r="E15" i="29" s="1"/>
  <c r="C80" i="50"/>
  <c r="C70" i="50"/>
  <c r="C60" i="50"/>
  <c r="C50" i="50"/>
  <c r="N80" i="50"/>
  <c r="N70" i="50"/>
  <c r="N60" i="50"/>
  <c r="N50" i="50"/>
  <c r="G80" i="50"/>
  <c r="G70" i="50"/>
  <c r="G60" i="50"/>
  <c r="G50" i="50"/>
  <c r="K80" i="50"/>
  <c r="K70" i="50"/>
  <c r="K60" i="50"/>
  <c r="K50" i="50"/>
  <c r="I83" i="50"/>
  <c r="I77" i="50"/>
  <c r="I73" i="50"/>
  <c r="I67" i="50"/>
  <c r="I63" i="50"/>
  <c r="I57" i="50"/>
  <c r="I53" i="50"/>
  <c r="I47" i="50"/>
  <c r="E38" i="35"/>
  <c r="E37" i="35"/>
  <c r="E36" i="35"/>
  <c r="E35" i="35"/>
  <c r="E29" i="35"/>
  <c r="E28" i="35"/>
  <c r="E27" i="35"/>
  <c r="E26" i="35"/>
  <c r="E19" i="35"/>
  <c r="E18" i="35"/>
  <c r="E17" i="35"/>
  <c r="E16" i="35"/>
  <c r="D38" i="35"/>
  <c r="D37" i="35"/>
  <c r="D36" i="35"/>
  <c r="D35" i="35"/>
  <c r="D29" i="35"/>
  <c r="D28" i="35"/>
  <c r="D27" i="35"/>
  <c r="D26" i="35"/>
  <c r="D19" i="35"/>
  <c r="D18" i="35"/>
  <c r="D17" i="35"/>
  <c r="D16" i="35"/>
  <c r="C38" i="35"/>
  <c r="C37" i="35"/>
  <c r="C36" i="35"/>
  <c r="C35" i="35"/>
  <c r="C29" i="35"/>
  <c r="C28" i="35"/>
  <c r="C27" i="35"/>
  <c r="C26" i="35"/>
  <c r="C19" i="35"/>
  <c r="C18" i="35"/>
  <c r="C17" i="35"/>
  <c r="C16" i="35"/>
  <c r="E10" i="35"/>
  <c r="E9" i="35"/>
  <c r="E8" i="35"/>
  <c r="E7" i="35"/>
  <c r="D10" i="35"/>
  <c r="D9" i="35"/>
  <c r="D8" i="35"/>
  <c r="D7" i="35"/>
  <c r="C10" i="35"/>
  <c r="C9" i="35"/>
  <c r="C8" i="35"/>
  <c r="C7" i="35"/>
  <c r="H51" i="46" l="1"/>
  <c r="D51" i="46"/>
  <c r="H50" i="46"/>
  <c r="D50" i="46"/>
  <c r="H49" i="46"/>
  <c r="D49" i="46"/>
  <c r="H48" i="46"/>
  <c r="D48" i="46"/>
  <c r="H43" i="46"/>
  <c r="D43" i="46"/>
  <c r="H42" i="46"/>
  <c r="D42" i="46"/>
  <c r="H41" i="46"/>
  <c r="D41" i="46"/>
  <c r="D40" i="46"/>
  <c r="H35" i="46"/>
  <c r="H34" i="46"/>
  <c r="D34" i="46"/>
  <c r="H33" i="46"/>
  <c r="D33" i="46"/>
  <c r="H32" i="46"/>
  <c r="D32" i="46"/>
  <c r="H26" i="46"/>
  <c r="D26" i="46"/>
  <c r="H24" i="46"/>
  <c r="D24" i="46"/>
  <c r="H22" i="46"/>
  <c r="D22" i="46"/>
  <c r="H20" i="46"/>
  <c r="D20" i="46"/>
  <c r="H21" i="46"/>
  <c r="D21" i="46"/>
  <c r="H23" i="46"/>
  <c r="D23" i="46"/>
  <c r="H25" i="46"/>
  <c r="D25" i="46"/>
  <c r="H27" i="46"/>
  <c r="D27" i="46"/>
  <c r="D19" i="46"/>
  <c r="H19" i="46"/>
  <c r="H17" i="46"/>
  <c r="D17" i="46"/>
  <c r="H15" i="46"/>
  <c r="D15" i="46"/>
  <c r="H13" i="46"/>
  <c r="D13" i="46"/>
  <c r="H14" i="46"/>
  <c r="D14" i="46"/>
  <c r="H16" i="46"/>
  <c r="D16" i="46"/>
  <c r="H18" i="46"/>
  <c r="D18" i="46"/>
  <c r="H11" i="46"/>
  <c r="D11" i="46"/>
  <c r="H9" i="46"/>
  <c r="D9" i="46"/>
  <c r="H7" i="46"/>
  <c r="D7" i="46"/>
  <c r="H5" i="46"/>
  <c r="D5" i="46"/>
  <c r="H6" i="46"/>
  <c r="D6" i="46"/>
  <c r="H8" i="46"/>
  <c r="D8" i="46"/>
  <c r="H10" i="46"/>
  <c r="D10" i="46"/>
  <c r="H41" i="59"/>
  <c r="M38" i="59"/>
  <c r="J38" i="59"/>
  <c r="F38" i="59"/>
  <c r="C38" i="59"/>
  <c r="H35" i="59"/>
  <c r="H31" i="59"/>
  <c r="M28" i="59"/>
  <c r="J28" i="59"/>
  <c r="F28" i="59"/>
  <c r="C28" i="59"/>
  <c r="H25" i="59"/>
  <c r="H21" i="59"/>
  <c r="M18" i="59"/>
  <c r="J18" i="59"/>
  <c r="F18" i="59"/>
  <c r="C18" i="59"/>
  <c r="H15" i="59"/>
  <c r="H11" i="59"/>
  <c r="M8" i="59"/>
  <c r="J8" i="59"/>
  <c r="F8" i="59"/>
  <c r="C8" i="59"/>
  <c r="H5" i="59"/>
  <c r="E48" i="58"/>
  <c r="D48" i="58"/>
  <c r="C48" i="58"/>
  <c r="E47" i="58"/>
  <c r="D47" i="58"/>
  <c r="C47" i="58"/>
  <c r="E46" i="58"/>
  <c r="D46" i="58"/>
  <c r="C46" i="58"/>
  <c r="E45" i="58"/>
  <c r="D45" i="58"/>
  <c r="C45" i="58"/>
  <c r="E37" i="58"/>
  <c r="D37" i="58"/>
  <c r="E36" i="58"/>
  <c r="C36" i="58"/>
  <c r="D35" i="58"/>
  <c r="C35" i="58"/>
  <c r="E28" i="58"/>
  <c r="D28" i="58"/>
  <c r="E27" i="58"/>
  <c r="C27" i="58"/>
  <c r="D26" i="58"/>
  <c r="C26" i="58"/>
  <c r="E18" i="58"/>
  <c r="D18" i="58"/>
  <c r="E17" i="58"/>
  <c r="C17" i="58"/>
  <c r="D16" i="58"/>
  <c r="C16" i="58"/>
  <c r="E9" i="58"/>
  <c r="D9" i="58"/>
  <c r="E8" i="58"/>
  <c r="C8" i="58"/>
  <c r="D7" i="58"/>
  <c r="C7" i="58"/>
  <c r="H33" i="57"/>
  <c r="D33" i="57"/>
  <c r="H32" i="57"/>
  <c r="D32" i="57"/>
  <c r="H31" i="57"/>
  <c r="D31" i="57"/>
  <c r="H30" i="57"/>
  <c r="D30" i="57"/>
  <c r="H29" i="57"/>
  <c r="D29" i="57"/>
  <c r="H28" i="57"/>
  <c r="D28" i="57"/>
  <c r="H27" i="57"/>
  <c r="D27" i="57"/>
  <c r="H26" i="57"/>
  <c r="D26" i="57"/>
  <c r="H25" i="57"/>
  <c r="D25" i="57"/>
  <c r="H24" i="57"/>
  <c r="D24" i="57"/>
  <c r="H23" i="57"/>
  <c r="D23" i="57"/>
  <c r="H22" i="57"/>
  <c r="D22" i="57"/>
  <c r="H19" i="57"/>
  <c r="D19" i="57"/>
  <c r="H18" i="57"/>
  <c r="D18" i="57"/>
  <c r="H17" i="57"/>
  <c r="D17" i="57"/>
  <c r="H16" i="57"/>
  <c r="D16" i="57"/>
  <c r="H15" i="57"/>
  <c r="D15" i="57"/>
  <c r="H14" i="57"/>
  <c r="D14" i="57"/>
  <c r="H13" i="57"/>
  <c r="D13" i="57"/>
  <c r="H12" i="57"/>
  <c r="D12" i="57"/>
  <c r="H11" i="57"/>
  <c r="D11" i="57"/>
  <c r="H10" i="57"/>
  <c r="D10" i="57"/>
  <c r="H9" i="57"/>
  <c r="D9" i="57"/>
  <c r="H8" i="57"/>
  <c r="D8" i="57"/>
  <c r="H7" i="57"/>
  <c r="D7" i="57"/>
  <c r="H6" i="57"/>
  <c r="D6" i="57"/>
  <c r="H5" i="57"/>
  <c r="D5" i="57"/>
  <c r="H4" i="57"/>
  <c r="D4" i="57"/>
  <c r="H41" i="56"/>
  <c r="M38" i="56"/>
  <c r="J38" i="56"/>
  <c r="F38" i="56"/>
  <c r="C38" i="56"/>
  <c r="H35" i="56"/>
  <c r="H31" i="56"/>
  <c r="M28" i="56"/>
  <c r="J28" i="56"/>
  <c r="F28" i="56"/>
  <c r="C28" i="56"/>
  <c r="H25" i="56"/>
  <c r="H21" i="56"/>
  <c r="M18" i="56"/>
  <c r="J18" i="56"/>
  <c r="F18" i="56"/>
  <c r="C18" i="56"/>
  <c r="H15" i="56"/>
  <c r="H11" i="56"/>
  <c r="M8" i="56"/>
  <c r="J8" i="56"/>
  <c r="F8" i="56"/>
  <c r="C8" i="56"/>
  <c r="H5" i="56"/>
  <c r="E45" i="55"/>
  <c r="D45" i="55"/>
  <c r="C45" i="55"/>
  <c r="E44" i="55"/>
  <c r="D44" i="55"/>
  <c r="C44" i="55"/>
  <c r="E43" i="55"/>
  <c r="D43" i="55"/>
  <c r="C43" i="55"/>
  <c r="E42" i="55"/>
  <c r="D42" i="55"/>
  <c r="C42" i="55"/>
  <c r="H33" i="54"/>
  <c r="D33" i="54"/>
  <c r="H32" i="54"/>
  <c r="D32" i="54"/>
  <c r="H31" i="54"/>
  <c r="D31" i="54"/>
  <c r="H30" i="54"/>
  <c r="D30" i="54"/>
  <c r="H29" i="54"/>
  <c r="D29" i="54"/>
  <c r="H28" i="54"/>
  <c r="D28" i="54"/>
  <c r="H27" i="54"/>
  <c r="D27" i="54"/>
  <c r="H26" i="54"/>
  <c r="D26" i="54"/>
  <c r="H25" i="54"/>
  <c r="D25" i="54"/>
  <c r="H24" i="54"/>
  <c r="D24" i="54"/>
  <c r="H23" i="54"/>
  <c r="D23" i="54"/>
  <c r="H22" i="54"/>
  <c r="D22" i="54"/>
  <c r="H21" i="54"/>
  <c r="D21" i="54"/>
  <c r="H20" i="54"/>
  <c r="D20" i="54"/>
  <c r="H19" i="54"/>
  <c r="D19" i="54"/>
  <c r="H18" i="54"/>
  <c r="D18" i="54"/>
  <c r="H17" i="54"/>
  <c r="D17" i="54"/>
  <c r="H16" i="54"/>
  <c r="D16" i="54"/>
  <c r="H15" i="54"/>
  <c r="D15" i="54"/>
  <c r="H14" i="54"/>
  <c r="D14" i="54"/>
  <c r="H13" i="54"/>
  <c r="D13" i="54"/>
  <c r="H12" i="54"/>
  <c r="D12" i="54"/>
  <c r="H11" i="54"/>
  <c r="D11" i="54"/>
  <c r="H10" i="54"/>
  <c r="D10" i="54"/>
  <c r="H9" i="54"/>
  <c r="D9" i="54"/>
  <c r="H8" i="54"/>
  <c r="D8" i="54"/>
  <c r="H7" i="54"/>
  <c r="D7" i="54"/>
  <c r="H6" i="54"/>
  <c r="D6" i="54"/>
  <c r="H5" i="54"/>
  <c r="D5" i="54"/>
  <c r="H4" i="54"/>
  <c r="D4" i="54"/>
  <c r="H41" i="51"/>
  <c r="M38" i="51"/>
  <c r="J38" i="51"/>
  <c r="F38" i="51"/>
  <c r="C38" i="51"/>
  <c r="H35" i="51"/>
  <c r="H31" i="51"/>
  <c r="M28" i="51"/>
  <c r="J28" i="51"/>
  <c r="F28" i="51"/>
  <c r="C28" i="51"/>
  <c r="H25" i="51"/>
  <c r="H21" i="51"/>
  <c r="M18" i="51"/>
  <c r="J18" i="51"/>
  <c r="F18" i="51"/>
  <c r="C18" i="51"/>
  <c r="H15" i="51"/>
  <c r="H11" i="51"/>
  <c r="M8" i="51"/>
  <c r="J8" i="51"/>
  <c r="F8" i="51"/>
  <c r="C8" i="51"/>
  <c r="H5" i="51"/>
  <c r="H31" i="45"/>
  <c r="H47" i="46"/>
  <c r="H31" i="47"/>
  <c r="H33" i="47"/>
  <c r="D33" i="47"/>
  <c r="H32" i="47"/>
  <c r="D32" i="47"/>
  <c r="D31" i="47"/>
  <c r="H30" i="47"/>
  <c r="D30" i="47"/>
  <c r="H29" i="47"/>
  <c r="D29" i="47"/>
  <c r="H28" i="47"/>
  <c r="D28" i="47"/>
  <c r="H27" i="47"/>
  <c r="D27" i="47"/>
  <c r="H26" i="47"/>
  <c r="D26" i="47"/>
  <c r="H25" i="47"/>
  <c r="D25" i="47"/>
  <c r="H24" i="47"/>
  <c r="D24" i="47"/>
  <c r="H23" i="47"/>
  <c r="D23" i="47"/>
  <c r="H22" i="47"/>
  <c r="D22" i="47"/>
  <c r="H21" i="47"/>
  <c r="D21" i="47"/>
  <c r="H20" i="47"/>
  <c r="D20" i="47"/>
  <c r="H19" i="47"/>
  <c r="D19" i="47"/>
  <c r="H18" i="47"/>
  <c r="D18" i="47"/>
  <c r="H17" i="47"/>
  <c r="D17" i="47"/>
  <c r="H16" i="47"/>
  <c r="D16" i="47"/>
  <c r="H15" i="47"/>
  <c r="D15" i="47"/>
  <c r="H14" i="47"/>
  <c r="D14" i="47"/>
  <c r="H13" i="47"/>
  <c r="D13" i="47"/>
  <c r="H12" i="47"/>
  <c r="D12" i="47"/>
  <c r="H11" i="47"/>
  <c r="D11" i="47"/>
  <c r="H10" i="47"/>
  <c r="D10" i="47"/>
  <c r="H9" i="47"/>
  <c r="D9" i="47"/>
  <c r="H8" i="47"/>
  <c r="D8" i="47"/>
  <c r="H7" i="47"/>
  <c r="D7" i="47"/>
  <c r="H6" i="47"/>
  <c r="D6" i="47"/>
  <c r="H5" i="47"/>
  <c r="D5" i="47"/>
  <c r="H4" i="47"/>
  <c r="D4" i="47"/>
  <c r="I41" i="50"/>
  <c r="N38" i="50"/>
  <c r="K38" i="50"/>
  <c r="G38" i="50"/>
  <c r="C38" i="50"/>
  <c r="I35" i="50"/>
  <c r="I31" i="50"/>
  <c r="N28" i="50"/>
  <c r="K28" i="50"/>
  <c r="G28" i="50"/>
  <c r="C28" i="50"/>
  <c r="I25" i="50"/>
  <c r="I21" i="50"/>
  <c r="N18" i="50"/>
  <c r="K18" i="50"/>
  <c r="G18" i="50"/>
  <c r="C18" i="50"/>
  <c r="I15" i="50"/>
  <c r="I11" i="50"/>
  <c r="N8" i="50"/>
  <c r="K8" i="50"/>
  <c r="G8" i="50"/>
  <c r="C8" i="50"/>
  <c r="I5" i="50"/>
  <c r="D47" i="46"/>
  <c r="H46" i="46"/>
  <c r="D46" i="46"/>
  <c r="H45" i="46"/>
  <c r="D45" i="46"/>
  <c r="H44" i="46"/>
  <c r="D44" i="46"/>
  <c r="H39" i="46"/>
  <c r="D39" i="46"/>
  <c r="H38" i="46"/>
  <c r="D38" i="46"/>
  <c r="H37" i="46"/>
  <c r="D37" i="46"/>
  <c r="H36" i="46"/>
  <c r="D36" i="46"/>
  <c r="H31" i="46"/>
  <c r="D31" i="46"/>
  <c r="H30" i="46"/>
  <c r="D30" i="46"/>
  <c r="H29" i="46"/>
  <c r="D29" i="46"/>
  <c r="H28" i="46"/>
  <c r="D28" i="46"/>
  <c r="H12" i="46"/>
  <c r="D12" i="46"/>
  <c r="H4" i="46"/>
  <c r="D4" i="46"/>
  <c r="M38" i="6"/>
  <c r="M18" i="6"/>
  <c r="M28" i="6"/>
  <c r="M8" i="6"/>
  <c r="J38" i="6"/>
  <c r="J18" i="6"/>
  <c r="J28" i="6"/>
  <c r="J8" i="6"/>
  <c r="H41" i="6"/>
  <c r="H31" i="6"/>
  <c r="H21" i="6"/>
  <c r="H35" i="6"/>
  <c r="H25" i="6"/>
  <c r="H15" i="6"/>
  <c r="F38" i="6"/>
  <c r="F28" i="6"/>
  <c r="F18" i="6"/>
  <c r="F8" i="6"/>
  <c r="C18" i="6"/>
  <c r="C38" i="6"/>
  <c r="C28" i="6"/>
  <c r="C8" i="6"/>
  <c r="E48" i="44"/>
  <c r="D48" i="44"/>
  <c r="C48" i="44"/>
  <c r="E47" i="44"/>
  <c r="D47" i="44"/>
  <c r="C47" i="44"/>
  <c r="E46" i="44"/>
  <c r="D46" i="44"/>
  <c r="C46" i="44"/>
  <c r="E45" i="44"/>
  <c r="D45" i="44"/>
  <c r="C45" i="44"/>
  <c r="E37" i="44"/>
  <c r="D37" i="44"/>
  <c r="E36" i="44"/>
  <c r="C36" i="44"/>
  <c r="D35" i="44"/>
  <c r="C35" i="44"/>
  <c r="E28" i="44"/>
  <c r="D28" i="44"/>
  <c r="E27" i="44"/>
  <c r="C27" i="44"/>
  <c r="D26" i="44"/>
  <c r="C26" i="44"/>
  <c r="E18" i="44"/>
  <c r="D18" i="44"/>
  <c r="E17" i="44"/>
  <c r="C17" i="44"/>
  <c r="D16" i="44"/>
  <c r="C16" i="44"/>
  <c r="E9" i="44"/>
  <c r="D9" i="44"/>
  <c r="E8" i="44"/>
  <c r="C8" i="44"/>
  <c r="D7" i="44"/>
  <c r="C7" i="44"/>
  <c r="E47" i="27"/>
  <c r="E46" i="27"/>
  <c r="E48" i="27"/>
  <c r="E45" i="27"/>
  <c r="D48" i="27"/>
  <c r="D46" i="27"/>
  <c r="D47" i="27"/>
  <c r="D45" i="27"/>
  <c r="C48" i="27"/>
  <c r="C47" i="27"/>
  <c r="C46" i="27"/>
  <c r="C45" i="27"/>
  <c r="E37" i="27"/>
  <c r="E36" i="27"/>
  <c r="D37" i="27"/>
  <c r="D35" i="27"/>
  <c r="C36" i="27"/>
  <c r="C35" i="27"/>
  <c r="E28" i="27"/>
  <c r="E27" i="27"/>
  <c r="D28" i="27"/>
  <c r="D26" i="27"/>
  <c r="C27" i="27"/>
  <c r="C26" i="27"/>
  <c r="E18" i="27"/>
  <c r="E17" i="27"/>
  <c r="D18" i="27"/>
  <c r="D16" i="27"/>
  <c r="C17" i="27"/>
  <c r="C16" i="27"/>
  <c r="E8" i="27"/>
  <c r="E9" i="27"/>
  <c r="D9" i="27"/>
  <c r="D7" i="27"/>
  <c r="C8" i="27"/>
  <c r="C7" i="27"/>
  <c r="H30" i="45"/>
  <c r="H29" i="45"/>
  <c r="H28" i="45"/>
  <c r="D31" i="45"/>
  <c r="D30" i="45"/>
  <c r="D29" i="45"/>
  <c r="D28" i="45"/>
  <c r="H25" i="45"/>
  <c r="H24" i="45"/>
  <c r="H23" i="45"/>
  <c r="H22" i="45"/>
  <c r="D25" i="45"/>
  <c r="D24" i="45"/>
  <c r="D23" i="45"/>
  <c r="D22" i="45"/>
  <c r="H19" i="45"/>
  <c r="H18" i="45"/>
  <c r="H17" i="45"/>
  <c r="H16" i="45"/>
  <c r="D19" i="45"/>
  <c r="D18" i="45"/>
  <c r="D17" i="45"/>
  <c r="D16" i="45"/>
  <c r="H32" i="45"/>
  <c r="H27" i="45"/>
  <c r="H21" i="45"/>
  <c r="D21" i="45"/>
  <c r="H33" i="45"/>
  <c r="H26" i="45"/>
  <c r="H20" i="45"/>
  <c r="D27" i="45"/>
  <c r="D33" i="45"/>
  <c r="D32" i="45"/>
  <c r="D20" i="45"/>
  <c r="D26" i="45"/>
  <c r="H15" i="45"/>
  <c r="H11" i="45"/>
  <c r="H7" i="45"/>
  <c r="D15" i="45"/>
  <c r="D11" i="45"/>
  <c r="D7" i="45"/>
  <c r="H14" i="45"/>
  <c r="H10" i="45"/>
  <c r="H6" i="45"/>
  <c r="D14" i="45"/>
  <c r="D10" i="45"/>
  <c r="D6" i="45"/>
  <c r="H13" i="45"/>
  <c r="H9" i="45"/>
  <c r="H5" i="45"/>
  <c r="D13" i="45"/>
  <c r="D9" i="45"/>
  <c r="D5" i="45"/>
  <c r="H12" i="45"/>
  <c r="H8" i="45"/>
  <c r="D12" i="45"/>
  <c r="H4" i="45"/>
  <c r="D8" i="45"/>
  <c r="D4" i="45"/>
  <c r="G34" i="28"/>
  <c r="E34" i="28"/>
  <c r="F34" i="28"/>
  <c r="G9" i="28"/>
  <c r="F9" i="28"/>
  <c r="E9" i="28"/>
  <c r="G16" i="28"/>
  <c r="E16" i="28"/>
  <c r="F16" i="28"/>
  <c r="G33" i="28"/>
  <c r="E33" i="28"/>
  <c r="F33" i="28"/>
  <c r="G10" i="28"/>
  <c r="E10" i="28"/>
  <c r="F10" i="28"/>
  <c r="G4" i="28"/>
  <c r="E4" i="28"/>
  <c r="F4" i="28"/>
  <c r="G48" i="28"/>
  <c r="E48" i="28"/>
  <c r="F48" i="28"/>
  <c r="G44" i="33"/>
  <c r="E44" i="33"/>
  <c r="F44" i="33"/>
  <c r="G6" i="33"/>
  <c r="E6" i="33"/>
  <c r="F6" i="33"/>
  <c r="G14" i="33"/>
  <c r="E14" i="33"/>
  <c r="F14" i="33"/>
  <c r="G33" i="33"/>
  <c r="E33" i="33"/>
  <c r="F33" i="33"/>
  <c r="G42" i="33"/>
  <c r="E42" i="33"/>
  <c r="F42" i="33"/>
  <c r="G37" i="33"/>
  <c r="E37" i="33"/>
  <c r="F37" i="33"/>
  <c r="G54" i="33"/>
  <c r="E54" i="33"/>
  <c r="F54" i="33"/>
  <c r="G18" i="33"/>
  <c r="E18" i="33"/>
  <c r="F18" i="33"/>
  <c r="G13" i="33"/>
  <c r="E13" i="33"/>
  <c r="F13" i="33"/>
  <c r="G34" i="33"/>
  <c r="E34" i="33"/>
  <c r="F34" i="33"/>
  <c r="G26" i="33"/>
  <c r="E26" i="33"/>
  <c r="F26" i="33"/>
  <c r="G30" i="33"/>
  <c r="E30" i="33"/>
  <c r="F30" i="33"/>
  <c r="G17" i="33"/>
  <c r="E17" i="33"/>
  <c r="F17" i="33"/>
  <c r="G32" i="33"/>
  <c r="E32" i="33"/>
  <c r="F32" i="33"/>
  <c r="G43" i="33"/>
  <c r="E43" i="33"/>
  <c r="F43" i="33"/>
  <c r="G7" i="33"/>
  <c r="E7" i="33"/>
  <c r="F7" i="33"/>
  <c r="G27" i="33"/>
  <c r="E27" i="33"/>
  <c r="F27" i="33"/>
  <c r="G21" i="33"/>
  <c r="E21" i="33"/>
  <c r="F21" i="33"/>
  <c r="G8" i="33"/>
  <c r="E8" i="33"/>
  <c r="F8" i="33"/>
  <c r="G55" i="33"/>
  <c r="E55" i="33"/>
  <c r="F55" i="33"/>
  <c r="G15" i="33"/>
  <c r="E15" i="33"/>
  <c r="F15" i="33"/>
  <c r="G25" i="33"/>
  <c r="E25" i="33"/>
  <c r="F25" i="33"/>
  <c r="G46" i="33"/>
  <c r="E46" i="33"/>
  <c r="F46" i="33"/>
  <c r="G4" i="33"/>
  <c r="E4" i="33"/>
  <c r="F4" i="33"/>
  <c r="G45" i="33"/>
  <c r="E45" i="33"/>
  <c r="F45" i="33"/>
  <c r="G49" i="33"/>
  <c r="E49" i="33"/>
  <c r="F49" i="33"/>
  <c r="G28" i="33"/>
  <c r="E28" i="33"/>
  <c r="F28" i="33"/>
  <c r="G9" i="33"/>
  <c r="E9" i="33"/>
  <c r="F9" i="33"/>
  <c r="G5" i="33"/>
  <c r="E5" i="33"/>
  <c r="F5" i="33"/>
  <c r="G36" i="33"/>
  <c r="E36" i="33"/>
  <c r="F36" i="33"/>
  <c r="G38" i="33"/>
  <c r="E38" i="33"/>
  <c r="F38" i="33"/>
  <c r="G40" i="33"/>
  <c r="E40" i="33"/>
  <c r="F40" i="33"/>
  <c r="G23" i="33"/>
  <c r="E23" i="33"/>
  <c r="F23" i="33"/>
  <c r="G31" i="33"/>
  <c r="E31" i="33"/>
  <c r="F31" i="33"/>
  <c r="G53" i="33"/>
  <c r="E53" i="33"/>
  <c r="F53" i="33"/>
  <c r="G12" i="33"/>
  <c r="E12" i="33"/>
  <c r="F12" i="33"/>
  <c r="G50" i="33"/>
  <c r="E50" i="33"/>
  <c r="F50" i="33"/>
  <c r="G47" i="33"/>
  <c r="E47" i="33"/>
  <c r="F47" i="33"/>
  <c r="G22" i="33"/>
  <c r="E22" i="33"/>
  <c r="F22" i="33"/>
  <c r="G29" i="33"/>
  <c r="E29" i="33"/>
  <c r="F29" i="33"/>
  <c r="G19" i="33"/>
  <c r="E19" i="33"/>
  <c r="F19" i="33"/>
  <c r="G212" i="33"/>
  <c r="E212" i="33"/>
  <c r="F212" i="33"/>
  <c r="G211" i="33"/>
  <c r="E211" i="33"/>
  <c r="F211" i="33"/>
  <c r="G210" i="33"/>
  <c r="F210" i="33"/>
  <c r="E210" i="33"/>
  <c r="G209" i="33"/>
  <c r="E209" i="33"/>
  <c r="F209" i="33"/>
  <c r="G208" i="33"/>
  <c r="E208" i="33"/>
  <c r="F208" i="33"/>
  <c r="G207" i="33"/>
  <c r="E207" i="33"/>
  <c r="F207" i="33"/>
  <c r="G206" i="33"/>
  <c r="F206" i="33"/>
  <c r="E206" i="33"/>
  <c r="G205" i="33"/>
  <c r="E205" i="33"/>
  <c r="F205" i="33"/>
  <c r="G204" i="33"/>
  <c r="E204" i="33"/>
  <c r="F204" i="33"/>
  <c r="G203" i="33"/>
  <c r="E203" i="33"/>
  <c r="F203" i="33"/>
  <c r="G202" i="33"/>
  <c r="F202" i="33"/>
  <c r="E202" i="33"/>
  <c r="G201" i="33"/>
  <c r="E201" i="33"/>
  <c r="F201" i="33"/>
  <c r="G200" i="33"/>
  <c r="E200" i="33"/>
  <c r="F200" i="33"/>
  <c r="G199" i="33"/>
  <c r="E199" i="33"/>
  <c r="F199" i="33"/>
  <c r="G198" i="33"/>
  <c r="F198" i="33"/>
  <c r="E198" i="33"/>
  <c r="G197" i="33"/>
  <c r="E197" i="33"/>
  <c r="F197" i="33"/>
  <c r="G196" i="33"/>
  <c r="E196" i="33"/>
  <c r="F196" i="33"/>
  <c r="G195" i="33"/>
  <c r="E195" i="33"/>
  <c r="F195" i="33"/>
  <c r="G194" i="33"/>
  <c r="F194" i="33"/>
  <c r="E194" i="33"/>
  <c r="G193" i="33"/>
  <c r="E193" i="33"/>
  <c r="F193" i="33"/>
  <c r="G192" i="33"/>
  <c r="E192" i="33"/>
  <c r="F192" i="33"/>
  <c r="G191" i="33"/>
  <c r="E191" i="33"/>
  <c r="F191" i="33"/>
  <c r="G190" i="33"/>
  <c r="F190" i="33"/>
  <c r="E190" i="33"/>
  <c r="G189" i="33"/>
  <c r="E189" i="33"/>
  <c r="F189" i="33"/>
  <c r="G188" i="33"/>
  <c r="E188" i="33"/>
  <c r="F188" i="33"/>
  <c r="G187" i="33"/>
  <c r="E187" i="33"/>
  <c r="F187" i="33"/>
  <c r="G186" i="33"/>
  <c r="F186" i="33"/>
  <c r="E186" i="33"/>
  <c r="G185" i="33"/>
  <c r="E185" i="33"/>
  <c r="F185" i="33"/>
  <c r="G184" i="33"/>
  <c r="E184" i="33"/>
  <c r="F184" i="33"/>
  <c r="G183" i="33"/>
  <c r="E183" i="33"/>
  <c r="F183" i="33"/>
  <c r="G182" i="33"/>
  <c r="F182" i="33"/>
  <c r="E182" i="33"/>
  <c r="G181" i="33"/>
  <c r="E181" i="33"/>
  <c r="F181" i="33"/>
  <c r="G180" i="33"/>
  <c r="E180" i="33"/>
  <c r="F180" i="33"/>
  <c r="G179" i="33"/>
  <c r="E179" i="33"/>
  <c r="F179" i="33"/>
  <c r="G178" i="33"/>
  <c r="F178" i="33"/>
  <c r="E178" i="33"/>
  <c r="G177" i="33"/>
  <c r="E177" i="33"/>
  <c r="F177" i="33"/>
  <c r="G176" i="33"/>
  <c r="E176" i="33"/>
  <c r="F176" i="33"/>
  <c r="G175" i="33"/>
  <c r="E175" i="33"/>
  <c r="F175" i="33"/>
  <c r="G174" i="33"/>
  <c r="F174" i="33"/>
  <c r="E174" i="33"/>
  <c r="G173" i="33"/>
  <c r="E173" i="33"/>
  <c r="F173" i="33"/>
  <c r="G172" i="33"/>
  <c r="E172" i="33"/>
  <c r="F172" i="33"/>
  <c r="G171" i="33"/>
  <c r="E171" i="33"/>
  <c r="F171" i="33"/>
  <c r="G170" i="33"/>
  <c r="F170" i="33"/>
  <c r="E170" i="33"/>
  <c r="G169" i="33"/>
  <c r="E169" i="33"/>
  <c r="F169" i="33"/>
  <c r="G168" i="33"/>
  <c r="E168" i="33"/>
  <c r="F168" i="33"/>
  <c r="G167" i="33"/>
  <c r="E167" i="33"/>
  <c r="F167" i="33"/>
  <c r="G166" i="33"/>
  <c r="F166" i="33"/>
  <c r="E166" i="33"/>
  <c r="G165" i="33"/>
  <c r="E165" i="33"/>
  <c r="F165" i="33"/>
  <c r="G164" i="33"/>
  <c r="E164" i="33"/>
  <c r="F164" i="33"/>
  <c r="G163" i="33"/>
  <c r="E163" i="33"/>
  <c r="F163" i="33"/>
  <c r="G162" i="33"/>
  <c r="F162" i="33"/>
  <c r="E162" i="33"/>
  <c r="G161" i="33"/>
  <c r="E161" i="33"/>
  <c r="F161" i="33"/>
  <c r="G160" i="33"/>
  <c r="E160" i="33"/>
  <c r="F160" i="33"/>
  <c r="G159" i="33"/>
  <c r="E159" i="33"/>
  <c r="F159" i="33"/>
  <c r="G158" i="33"/>
  <c r="F158" i="33"/>
  <c r="E158" i="33"/>
  <c r="G157" i="33"/>
  <c r="E157" i="33"/>
  <c r="F157" i="33"/>
  <c r="G156" i="33"/>
  <c r="E156" i="33"/>
  <c r="F156" i="33"/>
  <c r="G155" i="33"/>
  <c r="E155" i="33"/>
  <c r="F155" i="33"/>
  <c r="G154" i="33"/>
  <c r="F154" i="33"/>
  <c r="E154" i="33"/>
  <c r="G153" i="33"/>
  <c r="E153" i="33"/>
  <c r="F153" i="33"/>
  <c r="G152" i="33"/>
  <c r="E152" i="33"/>
  <c r="F152" i="33"/>
  <c r="G151" i="33"/>
  <c r="E151" i="33"/>
  <c r="F151" i="33"/>
  <c r="G150" i="33"/>
  <c r="F150" i="33"/>
  <c r="E150" i="33"/>
  <c r="G149" i="33"/>
  <c r="E149" i="33"/>
  <c r="F149" i="33"/>
  <c r="G148" i="33"/>
  <c r="E148" i="33"/>
  <c r="F148" i="33"/>
  <c r="G147" i="33"/>
  <c r="E147" i="33"/>
  <c r="F147" i="33"/>
  <c r="G146" i="33"/>
  <c r="F146" i="33"/>
  <c r="E146" i="33"/>
  <c r="G145" i="33"/>
  <c r="E145" i="33"/>
  <c r="F145" i="33"/>
  <c r="G144" i="33"/>
  <c r="E144" i="33"/>
  <c r="F144" i="33"/>
  <c r="G143" i="33"/>
  <c r="E143" i="33"/>
  <c r="F143" i="33"/>
  <c r="G142" i="33"/>
  <c r="F142" i="33"/>
  <c r="E142" i="33"/>
  <c r="G141" i="33"/>
  <c r="E141" i="33"/>
  <c r="F141" i="33"/>
  <c r="G140" i="33"/>
  <c r="E140" i="33"/>
  <c r="F140" i="33"/>
  <c r="G139" i="33"/>
  <c r="E139" i="33"/>
  <c r="F139" i="33"/>
  <c r="G138" i="33"/>
  <c r="F138" i="33"/>
  <c r="E138" i="33"/>
  <c r="G137" i="33"/>
  <c r="E137" i="33"/>
  <c r="F137" i="33"/>
  <c r="G136" i="33"/>
  <c r="E136" i="33"/>
  <c r="F136" i="33"/>
  <c r="G135" i="33"/>
  <c r="E135" i="33"/>
  <c r="F135" i="33"/>
  <c r="G134" i="33"/>
  <c r="F134" i="33"/>
  <c r="E134" i="33"/>
  <c r="G133" i="33"/>
  <c r="E133" i="33"/>
  <c r="F133" i="33"/>
  <c r="G132" i="33"/>
  <c r="E132" i="33"/>
  <c r="F132" i="33"/>
  <c r="G131" i="33"/>
  <c r="E131" i="33"/>
  <c r="F131" i="33"/>
  <c r="G130" i="33"/>
  <c r="F130" i="33"/>
  <c r="E130" i="33"/>
  <c r="G129" i="33"/>
  <c r="E129" i="33"/>
  <c r="F129" i="33"/>
  <c r="G128" i="33"/>
  <c r="E128" i="33"/>
  <c r="F128" i="33"/>
  <c r="G127" i="33"/>
  <c r="E127" i="33"/>
  <c r="F127" i="33"/>
  <c r="G126" i="33"/>
  <c r="F126" i="33"/>
  <c r="E126" i="33"/>
  <c r="G125" i="33"/>
  <c r="E125" i="33"/>
  <c r="F125" i="33"/>
  <c r="G124" i="33"/>
  <c r="E124" i="33"/>
  <c r="F124" i="33"/>
  <c r="G123" i="33"/>
  <c r="E123" i="33"/>
  <c r="F123" i="33"/>
  <c r="G122" i="33"/>
  <c r="F122" i="33"/>
  <c r="E122" i="33"/>
  <c r="G121" i="33"/>
  <c r="E121" i="33"/>
  <c r="F121" i="33"/>
  <c r="G120" i="33"/>
  <c r="E120" i="33"/>
  <c r="F120" i="33"/>
  <c r="G119" i="33"/>
  <c r="E119" i="33"/>
  <c r="F119" i="33"/>
  <c r="G118" i="33"/>
  <c r="F118" i="33"/>
  <c r="E118" i="33"/>
  <c r="G117" i="33"/>
  <c r="E117" i="33"/>
  <c r="F117" i="33"/>
  <c r="G116" i="33"/>
  <c r="E116" i="33"/>
  <c r="F116" i="33"/>
  <c r="G115" i="33"/>
  <c r="E115" i="33"/>
  <c r="F115" i="33"/>
  <c r="G114" i="33"/>
  <c r="F114" i="33"/>
  <c r="E114" i="33"/>
  <c r="G113" i="33"/>
  <c r="E113" i="33"/>
  <c r="F113" i="33"/>
  <c r="G112" i="33"/>
  <c r="E112" i="33"/>
  <c r="F112" i="33"/>
  <c r="G111" i="33"/>
  <c r="E111" i="33"/>
  <c r="F111" i="33"/>
  <c r="G110" i="33"/>
  <c r="F110" i="33"/>
  <c r="E110" i="33"/>
  <c r="G109" i="33"/>
  <c r="E109" i="33"/>
  <c r="F109" i="33"/>
  <c r="G108" i="33"/>
  <c r="E108" i="33"/>
  <c r="F108" i="33"/>
  <c r="G107" i="33"/>
  <c r="E107" i="33"/>
  <c r="F107" i="33"/>
  <c r="G106" i="33"/>
  <c r="E106" i="33"/>
  <c r="F106" i="33"/>
  <c r="G105" i="33"/>
  <c r="E105" i="33"/>
  <c r="F105" i="33"/>
  <c r="G104" i="33"/>
  <c r="E104" i="33"/>
  <c r="F104" i="33"/>
  <c r="G103" i="33"/>
  <c r="E103" i="33"/>
  <c r="F103" i="33"/>
  <c r="G102" i="33"/>
  <c r="F102" i="33"/>
  <c r="E102" i="33"/>
  <c r="G101" i="33"/>
  <c r="E101" i="33"/>
  <c r="F101" i="33"/>
  <c r="G100" i="33"/>
  <c r="E100" i="33"/>
  <c r="F100" i="33"/>
  <c r="G99" i="33"/>
  <c r="E99" i="33"/>
  <c r="F99" i="33"/>
  <c r="G98" i="33"/>
  <c r="E98" i="33"/>
  <c r="F98" i="33"/>
  <c r="G97" i="33"/>
  <c r="E97" i="33"/>
  <c r="F97" i="33"/>
  <c r="G96" i="33"/>
  <c r="E96" i="33"/>
  <c r="F96" i="33"/>
  <c r="G95" i="33"/>
  <c r="E95" i="33"/>
  <c r="F95" i="33"/>
  <c r="G94" i="33"/>
  <c r="F94" i="33"/>
  <c r="E94" i="33"/>
  <c r="G93" i="33"/>
  <c r="E93" i="33"/>
  <c r="F93" i="33"/>
  <c r="G92" i="33"/>
  <c r="E92" i="33"/>
  <c r="F92" i="33"/>
  <c r="G91" i="33"/>
  <c r="E91" i="33"/>
  <c r="F91" i="33"/>
  <c r="G90" i="33"/>
  <c r="E90" i="33"/>
  <c r="F90" i="33"/>
  <c r="G89" i="33"/>
  <c r="E89" i="33"/>
  <c r="F89" i="33"/>
  <c r="G88" i="33"/>
  <c r="E88" i="33"/>
  <c r="F88" i="33"/>
  <c r="G87" i="33"/>
  <c r="E87" i="33"/>
  <c r="F87" i="33"/>
  <c r="G86" i="33"/>
  <c r="F86" i="33"/>
  <c r="E86" i="33"/>
  <c r="G85" i="33"/>
  <c r="E85" i="33"/>
  <c r="F85" i="33"/>
  <c r="G84" i="33"/>
  <c r="E84" i="33"/>
  <c r="F84" i="33"/>
  <c r="G83" i="33"/>
  <c r="E83" i="33"/>
  <c r="F83" i="33"/>
  <c r="G82" i="33"/>
  <c r="E82" i="33"/>
  <c r="F82" i="33"/>
  <c r="G81" i="33"/>
  <c r="E81" i="33"/>
  <c r="F81" i="33"/>
  <c r="G80" i="33"/>
  <c r="E80" i="33"/>
  <c r="F80" i="33"/>
  <c r="G79" i="33"/>
  <c r="E79" i="33"/>
  <c r="F79" i="33"/>
  <c r="G78" i="33"/>
  <c r="F78" i="33"/>
  <c r="E78" i="33"/>
  <c r="G77" i="33"/>
  <c r="E77" i="33"/>
  <c r="F77" i="33"/>
  <c r="G76" i="33"/>
  <c r="E76" i="33"/>
  <c r="F76" i="33"/>
  <c r="G75" i="33"/>
  <c r="E75" i="33"/>
  <c r="F75" i="33"/>
  <c r="G74" i="33"/>
  <c r="E74" i="33"/>
  <c r="F74" i="33"/>
  <c r="G73" i="33"/>
  <c r="E73" i="33"/>
  <c r="F73" i="33"/>
  <c r="G72" i="33"/>
  <c r="E72" i="33"/>
  <c r="F72" i="33"/>
  <c r="G71" i="33"/>
  <c r="E71" i="33"/>
  <c r="F71" i="33"/>
  <c r="G70" i="33"/>
  <c r="F70" i="33"/>
  <c r="E70" i="33"/>
  <c r="G69" i="33"/>
  <c r="E69" i="33"/>
  <c r="F69" i="33"/>
  <c r="G68" i="33"/>
  <c r="E68" i="33"/>
  <c r="F68" i="33"/>
  <c r="G67" i="33"/>
  <c r="E67" i="33"/>
  <c r="F67" i="33"/>
  <c r="G66" i="33"/>
  <c r="E66" i="33"/>
  <c r="F66" i="33"/>
  <c r="G65" i="33"/>
  <c r="E65" i="33"/>
  <c r="F65" i="33"/>
  <c r="G64" i="33"/>
  <c r="E64" i="33"/>
  <c r="F64" i="33"/>
  <c r="G63" i="33"/>
  <c r="E63" i="33"/>
  <c r="F63" i="33"/>
  <c r="G62" i="33"/>
  <c r="E62" i="33"/>
  <c r="F62" i="33"/>
  <c r="G61" i="33"/>
  <c r="E61" i="33"/>
  <c r="F61" i="33"/>
  <c r="G60" i="33"/>
  <c r="E60" i="33"/>
  <c r="F60" i="33"/>
  <c r="G59" i="33"/>
  <c r="E59" i="33"/>
  <c r="F59" i="33"/>
  <c r="G58" i="33"/>
  <c r="E58" i="33"/>
  <c r="F58" i="33"/>
  <c r="G11" i="33"/>
  <c r="E11" i="33"/>
  <c r="F11" i="33"/>
  <c r="G51" i="33"/>
  <c r="E51" i="33"/>
  <c r="F51" i="33"/>
  <c r="G39" i="33"/>
  <c r="E39" i="33"/>
  <c r="F39" i="33"/>
  <c r="G41" i="33"/>
  <c r="E41" i="33"/>
  <c r="F41" i="33"/>
  <c r="G10" i="33"/>
  <c r="E10" i="33"/>
  <c r="F10" i="33"/>
  <c r="G52" i="33"/>
  <c r="E52" i="33"/>
  <c r="F52" i="33"/>
  <c r="G20" i="33"/>
  <c r="E20" i="33"/>
  <c r="F20" i="33"/>
  <c r="G35" i="33"/>
  <c r="E35" i="33"/>
  <c r="F35" i="33"/>
  <c r="G16" i="33"/>
  <c r="E16" i="33"/>
  <c r="F16" i="33"/>
  <c r="G48" i="33"/>
  <c r="E48" i="33"/>
  <c r="F48" i="33"/>
  <c r="G24" i="33"/>
  <c r="E24" i="33"/>
  <c r="F24" i="33"/>
  <c r="G46" i="31"/>
  <c r="E46" i="31"/>
  <c r="F46" i="31"/>
  <c r="G51" i="31"/>
  <c r="F51" i="31"/>
  <c r="E51" i="31"/>
  <c r="G22" i="31"/>
  <c r="E22" i="31"/>
  <c r="F22" i="31"/>
  <c r="G43" i="31"/>
  <c r="E43" i="31"/>
  <c r="F43" i="31"/>
  <c r="G39" i="31"/>
  <c r="E39" i="31"/>
  <c r="F39" i="31"/>
  <c r="G8" i="31"/>
  <c r="F8" i="31"/>
  <c r="E8" i="31"/>
  <c r="G29" i="31"/>
  <c r="E29" i="31"/>
  <c r="F29" i="31"/>
  <c r="G53" i="31"/>
  <c r="E53" i="31"/>
  <c r="F53" i="31"/>
  <c r="G42" i="31"/>
  <c r="E42" i="31"/>
  <c r="F42" i="31"/>
  <c r="G34" i="31"/>
  <c r="F34" i="31"/>
  <c r="E34" i="31"/>
  <c r="G52" i="31"/>
  <c r="E52" i="31"/>
  <c r="F52" i="31"/>
  <c r="G6" i="31"/>
  <c r="E6" i="31"/>
  <c r="F6" i="31"/>
  <c r="G30" i="31"/>
  <c r="E30" i="31"/>
  <c r="F30" i="31"/>
  <c r="G4" i="31"/>
  <c r="F4" i="31"/>
  <c r="E4" i="31"/>
  <c r="G16" i="31"/>
  <c r="E16" i="31"/>
  <c r="F16" i="31"/>
  <c r="G10" i="31"/>
  <c r="E10" i="31"/>
  <c r="F10" i="31"/>
  <c r="G35" i="31"/>
  <c r="E35" i="31"/>
  <c r="F35" i="31"/>
  <c r="G17" i="31"/>
  <c r="F17" i="31"/>
  <c r="E17" i="31"/>
  <c r="G25" i="31"/>
  <c r="E25" i="31"/>
  <c r="F25" i="31"/>
  <c r="G23" i="31"/>
  <c r="E23" i="31"/>
  <c r="F23" i="31"/>
  <c r="G5" i="31"/>
  <c r="E5" i="31"/>
  <c r="F5" i="31"/>
  <c r="G31" i="31"/>
  <c r="F31" i="31"/>
  <c r="E31" i="31"/>
  <c r="G28" i="31"/>
  <c r="E28" i="31"/>
  <c r="F28" i="31"/>
  <c r="G40" i="31"/>
  <c r="E40" i="31"/>
  <c r="F40" i="31"/>
  <c r="G12" i="31"/>
  <c r="E12" i="31"/>
  <c r="F12" i="31"/>
  <c r="G20" i="31"/>
  <c r="F20" i="31"/>
  <c r="E20" i="31"/>
  <c r="G13" i="31"/>
  <c r="E13" i="31"/>
  <c r="F13" i="31"/>
  <c r="G15" i="31"/>
  <c r="E15" i="31"/>
  <c r="F15" i="31"/>
  <c r="G44" i="31"/>
  <c r="E44" i="31"/>
  <c r="F44" i="31"/>
  <c r="G9" i="31"/>
  <c r="F9" i="31"/>
  <c r="E9" i="31"/>
  <c r="G7" i="31"/>
  <c r="E7" i="31"/>
  <c r="F7" i="31"/>
  <c r="G50" i="31"/>
  <c r="E50" i="31"/>
  <c r="F50" i="31"/>
  <c r="G36" i="31"/>
  <c r="E36" i="31"/>
  <c r="F36" i="31"/>
  <c r="G55" i="31"/>
  <c r="F55" i="31"/>
  <c r="E55" i="31"/>
  <c r="G18" i="31"/>
  <c r="E18" i="31"/>
  <c r="F18" i="31"/>
  <c r="G47" i="31"/>
  <c r="E47" i="31"/>
  <c r="F47" i="31"/>
  <c r="G33" i="31"/>
  <c r="E33" i="31"/>
  <c r="F33" i="31"/>
  <c r="G37" i="31"/>
  <c r="F37" i="31"/>
  <c r="E37" i="31"/>
  <c r="G38" i="31"/>
  <c r="E38" i="31"/>
  <c r="F38" i="31"/>
  <c r="G185" i="31"/>
  <c r="E185" i="31"/>
  <c r="F185" i="31"/>
  <c r="G184" i="31"/>
  <c r="F184" i="31"/>
  <c r="E184" i="31"/>
  <c r="G183" i="31"/>
  <c r="F183" i="31"/>
  <c r="E183" i="31"/>
  <c r="G182" i="31"/>
  <c r="E182" i="31"/>
  <c r="F182" i="31"/>
  <c r="G181" i="31"/>
  <c r="E181" i="31"/>
  <c r="F181" i="31"/>
  <c r="G180" i="31"/>
  <c r="F180" i="31"/>
  <c r="E180" i="31"/>
  <c r="G179" i="31"/>
  <c r="F179" i="31"/>
  <c r="E179" i="31"/>
  <c r="G178" i="31"/>
  <c r="E178" i="31"/>
  <c r="F178" i="31"/>
  <c r="G177" i="31"/>
  <c r="E177" i="31"/>
  <c r="F177" i="31"/>
  <c r="G176" i="31"/>
  <c r="F176" i="31"/>
  <c r="E176" i="31"/>
  <c r="G175" i="31"/>
  <c r="F175" i="31"/>
  <c r="E175" i="31"/>
  <c r="G174" i="31"/>
  <c r="E174" i="31"/>
  <c r="F174" i="31"/>
  <c r="G173" i="31"/>
  <c r="E173" i="31"/>
  <c r="F173" i="31"/>
  <c r="G172" i="31"/>
  <c r="F172" i="31"/>
  <c r="E172" i="31"/>
  <c r="G171" i="31"/>
  <c r="F171" i="31"/>
  <c r="E171" i="31"/>
  <c r="G170" i="31"/>
  <c r="E170" i="31"/>
  <c r="F170" i="31"/>
  <c r="G169" i="31"/>
  <c r="E169" i="31"/>
  <c r="F169" i="31"/>
  <c r="G168" i="31"/>
  <c r="F168" i="31"/>
  <c r="E168" i="31"/>
  <c r="G167" i="31"/>
  <c r="F167" i="31"/>
  <c r="E167" i="31"/>
  <c r="G166" i="31"/>
  <c r="E166" i="31"/>
  <c r="F166" i="31"/>
  <c r="G165" i="31"/>
  <c r="E165" i="31"/>
  <c r="F165" i="31"/>
  <c r="G164" i="31"/>
  <c r="F164" i="31"/>
  <c r="E164" i="31"/>
  <c r="G163" i="31"/>
  <c r="F163" i="31"/>
  <c r="E163" i="31"/>
  <c r="G162" i="31"/>
  <c r="E162" i="31"/>
  <c r="F162" i="31"/>
  <c r="G161" i="31"/>
  <c r="E161" i="31"/>
  <c r="F161" i="31"/>
  <c r="G160" i="31"/>
  <c r="F160" i="31"/>
  <c r="E160" i="31"/>
  <c r="G159" i="31"/>
  <c r="F159" i="31"/>
  <c r="E159" i="31"/>
  <c r="G158" i="31"/>
  <c r="E158" i="31"/>
  <c r="F158" i="31"/>
  <c r="G157" i="31"/>
  <c r="E157" i="31"/>
  <c r="F157" i="31"/>
  <c r="G156" i="31"/>
  <c r="F156" i="31"/>
  <c r="E156" i="31"/>
  <c r="G155" i="31"/>
  <c r="F155" i="31"/>
  <c r="E155" i="31"/>
  <c r="G154" i="31"/>
  <c r="E154" i="31"/>
  <c r="F154" i="31"/>
  <c r="G153" i="31"/>
  <c r="E153" i="31"/>
  <c r="F153" i="31"/>
  <c r="G152" i="31"/>
  <c r="F152" i="31"/>
  <c r="E152" i="31"/>
  <c r="G151" i="31"/>
  <c r="F151" i="31"/>
  <c r="E151" i="31"/>
  <c r="G150" i="31"/>
  <c r="E150" i="31"/>
  <c r="F150" i="31"/>
  <c r="G149" i="31"/>
  <c r="E149" i="31"/>
  <c r="F149" i="31"/>
  <c r="G148" i="31"/>
  <c r="F148" i="31"/>
  <c r="E148" i="31"/>
  <c r="G147" i="31"/>
  <c r="F147" i="31"/>
  <c r="E147" i="31"/>
  <c r="G146" i="31"/>
  <c r="E146" i="31"/>
  <c r="F146" i="31"/>
  <c r="G145" i="31"/>
  <c r="E145" i="31"/>
  <c r="F145" i="31"/>
  <c r="G144" i="31"/>
  <c r="F144" i="31"/>
  <c r="E144" i="31"/>
  <c r="G143" i="31"/>
  <c r="F143" i="31"/>
  <c r="E143" i="31"/>
  <c r="G142" i="31"/>
  <c r="E142" i="31"/>
  <c r="F142" i="31"/>
  <c r="G141" i="31"/>
  <c r="E141" i="31"/>
  <c r="F141" i="31"/>
  <c r="G140" i="31"/>
  <c r="F140" i="31"/>
  <c r="E140" i="31"/>
  <c r="G139" i="31"/>
  <c r="F139" i="31"/>
  <c r="E139" i="31"/>
  <c r="G138" i="31"/>
  <c r="E138" i="31"/>
  <c r="F138" i="31"/>
  <c r="G137" i="31"/>
  <c r="E137" i="31"/>
  <c r="F137" i="31"/>
  <c r="G136" i="31"/>
  <c r="F136" i="31"/>
  <c r="E136" i="31"/>
  <c r="G135" i="31"/>
  <c r="F135" i="31"/>
  <c r="E135" i="31"/>
  <c r="G134" i="31"/>
  <c r="E134" i="31"/>
  <c r="F134" i="31"/>
  <c r="G133" i="31"/>
  <c r="E133" i="31"/>
  <c r="F133" i="31"/>
  <c r="G132" i="31"/>
  <c r="F132" i="31"/>
  <c r="E132" i="31"/>
  <c r="G131" i="31"/>
  <c r="F131" i="31"/>
  <c r="E131" i="31"/>
  <c r="G130" i="31"/>
  <c r="E130" i="31"/>
  <c r="F130" i="31"/>
  <c r="G129" i="31"/>
  <c r="E129" i="31"/>
  <c r="F129" i="31"/>
  <c r="G128" i="31"/>
  <c r="F128" i="31"/>
  <c r="E128" i="31"/>
  <c r="G127" i="31"/>
  <c r="F127" i="31"/>
  <c r="E127" i="31"/>
  <c r="G126" i="31"/>
  <c r="E126" i="31"/>
  <c r="F126" i="31"/>
  <c r="G125" i="31"/>
  <c r="E125" i="31"/>
  <c r="F125" i="31"/>
  <c r="G124" i="31"/>
  <c r="F124" i="31"/>
  <c r="E124" i="31"/>
  <c r="G123" i="31"/>
  <c r="F123" i="31"/>
  <c r="E123" i="31"/>
  <c r="G122" i="31"/>
  <c r="E122" i="31"/>
  <c r="F122" i="31"/>
  <c r="G121" i="31"/>
  <c r="E121" i="31"/>
  <c r="F121" i="31"/>
  <c r="G120" i="31"/>
  <c r="F120" i="31"/>
  <c r="E120" i="31"/>
  <c r="G119" i="31"/>
  <c r="F119" i="31"/>
  <c r="E119" i="31"/>
  <c r="G118" i="31"/>
  <c r="E118" i="31"/>
  <c r="F118" i="31"/>
  <c r="G117" i="31"/>
  <c r="E117" i="31"/>
  <c r="F117" i="31"/>
  <c r="G116" i="31"/>
  <c r="F116" i="31"/>
  <c r="E116" i="31"/>
  <c r="G115" i="31"/>
  <c r="F115" i="31"/>
  <c r="E115" i="31"/>
  <c r="G114" i="31"/>
  <c r="E114" i="31"/>
  <c r="F114" i="31"/>
  <c r="G113" i="31"/>
  <c r="E113" i="31"/>
  <c r="F113" i="31"/>
  <c r="G112" i="31"/>
  <c r="F112" i="31"/>
  <c r="E112" i="31"/>
  <c r="G111" i="31"/>
  <c r="F111" i="31"/>
  <c r="E111" i="31"/>
  <c r="G110" i="31"/>
  <c r="E110" i="31"/>
  <c r="F110" i="31"/>
  <c r="G109" i="31"/>
  <c r="E109" i="31"/>
  <c r="F109" i="31"/>
  <c r="G108" i="31"/>
  <c r="F108" i="31"/>
  <c r="E108" i="31"/>
  <c r="G107" i="31"/>
  <c r="F107" i="31"/>
  <c r="E107" i="31"/>
  <c r="G106" i="31"/>
  <c r="E106" i="31"/>
  <c r="F106" i="31"/>
  <c r="G105" i="31"/>
  <c r="E105" i="31"/>
  <c r="F105" i="31"/>
  <c r="G104" i="31"/>
  <c r="F104" i="31"/>
  <c r="E104" i="31"/>
  <c r="G103" i="31"/>
  <c r="F103" i="31"/>
  <c r="E103" i="31"/>
  <c r="G102" i="31"/>
  <c r="E102" i="31"/>
  <c r="F102" i="31"/>
  <c r="G101" i="31"/>
  <c r="E101" i="31"/>
  <c r="F101" i="31"/>
  <c r="G100" i="31"/>
  <c r="F100" i="31"/>
  <c r="E100" i="31"/>
  <c r="G99" i="31"/>
  <c r="F99" i="31"/>
  <c r="E99" i="31"/>
  <c r="G98" i="31"/>
  <c r="E98" i="31"/>
  <c r="F98" i="31"/>
  <c r="G97" i="31"/>
  <c r="E97" i="31"/>
  <c r="F97" i="31"/>
  <c r="G96" i="31"/>
  <c r="F96" i="31"/>
  <c r="E96" i="31"/>
  <c r="G95" i="31"/>
  <c r="F95" i="31"/>
  <c r="E95" i="31"/>
  <c r="G94" i="31"/>
  <c r="E94" i="31"/>
  <c r="F94" i="31"/>
  <c r="G93" i="31"/>
  <c r="E93" i="31"/>
  <c r="F93" i="31"/>
  <c r="G92" i="31"/>
  <c r="F92" i="31"/>
  <c r="E92" i="31"/>
  <c r="G91" i="31"/>
  <c r="F91" i="31"/>
  <c r="E91" i="31"/>
  <c r="G90" i="31"/>
  <c r="E90" i="31"/>
  <c r="F90" i="31"/>
  <c r="G89" i="31"/>
  <c r="E89" i="31"/>
  <c r="F89" i="31"/>
  <c r="G88" i="31"/>
  <c r="F88" i="31"/>
  <c r="E88" i="31"/>
  <c r="G87" i="31"/>
  <c r="F87" i="31"/>
  <c r="E87" i="31"/>
  <c r="G86" i="31"/>
  <c r="E86" i="31"/>
  <c r="F86" i="31"/>
  <c r="G85" i="31"/>
  <c r="E85" i="31"/>
  <c r="F85" i="31"/>
  <c r="G84" i="31"/>
  <c r="F84" i="31"/>
  <c r="E84" i="31"/>
  <c r="G83" i="31"/>
  <c r="F83" i="31"/>
  <c r="E83" i="31"/>
  <c r="G82" i="31"/>
  <c r="E82" i="31"/>
  <c r="F82" i="31"/>
  <c r="G81" i="31"/>
  <c r="E81" i="31"/>
  <c r="F81" i="31"/>
  <c r="G80" i="31"/>
  <c r="F80" i="31"/>
  <c r="E80" i="31"/>
  <c r="G79" i="31"/>
  <c r="F79" i="31"/>
  <c r="E79" i="31"/>
  <c r="G78" i="31"/>
  <c r="E78" i="31"/>
  <c r="F78" i="31"/>
  <c r="G77" i="31"/>
  <c r="E77" i="31"/>
  <c r="F77" i="31"/>
  <c r="G76" i="31"/>
  <c r="F76" i="31"/>
  <c r="E76" i="31"/>
  <c r="G75" i="31"/>
  <c r="F75" i="31"/>
  <c r="E75" i="31"/>
  <c r="G74" i="31"/>
  <c r="E74" i="31"/>
  <c r="F74" i="31"/>
  <c r="G73" i="31"/>
  <c r="E73" i="31"/>
  <c r="F73" i="31"/>
  <c r="G72" i="31"/>
  <c r="F72" i="31"/>
  <c r="E72" i="31"/>
  <c r="G71" i="31"/>
  <c r="F71" i="31"/>
  <c r="E71" i="31"/>
  <c r="G70" i="31"/>
  <c r="E70" i="31"/>
  <c r="F70" i="31"/>
  <c r="G69" i="31"/>
  <c r="E69" i="31"/>
  <c r="F69" i="31"/>
  <c r="G68" i="31"/>
  <c r="E68" i="31"/>
  <c r="F68" i="31"/>
  <c r="G67" i="31"/>
  <c r="F67" i="31"/>
  <c r="E67" i="31"/>
  <c r="G66" i="31"/>
  <c r="E66" i="31"/>
  <c r="F66" i="31"/>
  <c r="G65" i="31"/>
  <c r="E65" i="31"/>
  <c r="F65" i="31"/>
  <c r="G64" i="31"/>
  <c r="E64" i="31"/>
  <c r="F64" i="31"/>
  <c r="G63" i="31"/>
  <c r="F63" i="31"/>
  <c r="E63" i="31"/>
  <c r="G62" i="31"/>
  <c r="E62" i="31"/>
  <c r="F62" i="31"/>
  <c r="G61" i="31"/>
  <c r="E61" i="31"/>
  <c r="F61" i="31"/>
  <c r="G60" i="31"/>
  <c r="E60" i="31"/>
  <c r="F60" i="31"/>
  <c r="G59" i="31"/>
  <c r="F59" i="31"/>
  <c r="E59" i="31"/>
  <c r="G58" i="31"/>
  <c r="E58" i="31"/>
  <c r="F58" i="31"/>
  <c r="G57" i="31"/>
  <c r="E57" i="31"/>
  <c r="F57" i="31"/>
  <c r="G49" i="31"/>
  <c r="E49" i="31"/>
  <c r="F49" i="31"/>
  <c r="G21" i="31"/>
  <c r="F21" i="31"/>
  <c r="E21" i="31"/>
  <c r="G54" i="31"/>
  <c r="E54" i="31"/>
  <c r="F54" i="31"/>
  <c r="G24" i="31"/>
  <c r="E24" i="31"/>
  <c r="F24" i="31"/>
  <c r="G45" i="31"/>
  <c r="E45" i="31"/>
  <c r="F45" i="31"/>
  <c r="G26" i="31"/>
  <c r="F26" i="31"/>
  <c r="E26" i="31"/>
  <c r="G14" i="31"/>
  <c r="E14" i="31"/>
  <c r="F14" i="31"/>
  <c r="G19" i="31"/>
  <c r="E19" i="31"/>
  <c r="F19" i="31"/>
  <c r="G41" i="31"/>
  <c r="E41" i="31"/>
  <c r="F41" i="31"/>
  <c r="G27" i="31"/>
  <c r="F27" i="31"/>
  <c r="E27" i="31"/>
  <c r="G11" i="31"/>
  <c r="E11" i="31"/>
  <c r="F11" i="31"/>
  <c r="G48" i="31"/>
  <c r="E48" i="31"/>
  <c r="F48" i="31"/>
  <c r="G32" i="31"/>
  <c r="F32" i="31"/>
  <c r="E32" i="31"/>
  <c r="G61" i="30"/>
  <c r="E61" i="30"/>
  <c r="F61" i="30"/>
  <c r="G60" i="30"/>
  <c r="E60" i="30"/>
  <c r="F60" i="30"/>
  <c r="G59" i="30"/>
  <c r="F59" i="30"/>
  <c r="E59" i="30"/>
  <c r="G58" i="30"/>
  <c r="E58" i="30"/>
  <c r="F58" i="30"/>
  <c r="G57" i="30"/>
  <c r="E57" i="30"/>
  <c r="F57" i="30"/>
  <c r="G49" i="30"/>
  <c r="E49" i="30"/>
  <c r="F49" i="30"/>
  <c r="G52" i="30"/>
  <c r="F52" i="30"/>
  <c r="E52" i="30"/>
  <c r="G17" i="30"/>
  <c r="E17" i="30"/>
  <c r="F17" i="30"/>
  <c r="G34" i="30"/>
  <c r="E34" i="30"/>
  <c r="F34" i="30"/>
  <c r="G51" i="30"/>
  <c r="E51" i="30"/>
  <c r="F51" i="30"/>
  <c r="G4" i="30"/>
  <c r="E4" i="30"/>
  <c r="F4" i="30"/>
  <c r="G28" i="30"/>
  <c r="E28" i="30"/>
  <c r="F28" i="30"/>
  <c r="G27" i="30"/>
  <c r="E27" i="30"/>
  <c r="F27" i="30"/>
  <c r="G42" i="30"/>
  <c r="E42" i="30"/>
  <c r="F42" i="30"/>
  <c r="G45" i="30"/>
  <c r="E45" i="30"/>
  <c r="F45" i="30"/>
  <c r="G43" i="30"/>
  <c r="E43" i="30"/>
  <c r="F43" i="30"/>
  <c r="G16" i="30"/>
  <c r="E16" i="30"/>
  <c r="F16" i="30"/>
  <c r="G12" i="30"/>
  <c r="E12" i="30"/>
  <c r="F12" i="30"/>
  <c r="G41" i="30"/>
  <c r="E41" i="30"/>
  <c r="F41" i="30"/>
  <c r="G24" i="30"/>
  <c r="E24" i="30"/>
  <c r="F24" i="30"/>
  <c r="G13" i="30"/>
  <c r="E13" i="30"/>
  <c r="F13" i="30"/>
  <c r="G38" i="30"/>
  <c r="E38" i="30"/>
  <c r="F38" i="30"/>
  <c r="G18" i="30"/>
  <c r="E18" i="30"/>
  <c r="F18" i="30"/>
  <c r="G47" i="30"/>
  <c r="E47" i="30"/>
  <c r="F47" i="30"/>
  <c r="G19" i="30"/>
  <c r="E19" i="30"/>
  <c r="F19" i="30"/>
  <c r="G10" i="30"/>
  <c r="E10" i="30"/>
  <c r="F10" i="30"/>
  <c r="G7" i="30"/>
  <c r="E7" i="30"/>
  <c r="F7" i="30"/>
  <c r="G14" i="30"/>
  <c r="E14" i="30"/>
  <c r="F14" i="30"/>
  <c r="G9" i="30"/>
  <c r="E9" i="30"/>
  <c r="F9" i="30"/>
  <c r="G26" i="30"/>
  <c r="E26" i="30"/>
  <c r="F26" i="30"/>
  <c r="G23" i="30"/>
  <c r="E23" i="30"/>
  <c r="F23" i="30"/>
  <c r="G25" i="30"/>
  <c r="E25" i="30"/>
  <c r="F25" i="30"/>
  <c r="G33" i="30"/>
  <c r="E33" i="30"/>
  <c r="F33" i="30"/>
  <c r="G48" i="30"/>
  <c r="E48" i="30"/>
  <c r="F48" i="30"/>
  <c r="G15" i="30"/>
  <c r="E15" i="30"/>
  <c r="F15" i="30"/>
  <c r="G31" i="30"/>
  <c r="E31" i="30"/>
  <c r="F31" i="30"/>
  <c r="G35" i="30"/>
  <c r="E35" i="30"/>
  <c r="F35" i="30"/>
  <c r="G37" i="30"/>
  <c r="E37" i="30"/>
  <c r="F37" i="30"/>
  <c r="G46" i="30"/>
  <c r="E46" i="30"/>
  <c r="F46" i="30"/>
  <c r="G21" i="30"/>
  <c r="E21" i="30"/>
  <c r="F21" i="30"/>
  <c r="G50" i="30"/>
  <c r="E50" i="30"/>
  <c r="F50" i="30"/>
  <c r="G36" i="30"/>
  <c r="E36" i="30"/>
  <c r="F36" i="30"/>
  <c r="G8" i="30"/>
  <c r="E8" i="30"/>
  <c r="F8" i="30"/>
  <c r="G29" i="30"/>
  <c r="E29" i="30"/>
  <c r="F29" i="30"/>
  <c r="G22" i="30"/>
  <c r="E22" i="30"/>
  <c r="F22" i="30"/>
  <c r="G53" i="30"/>
  <c r="E53" i="30"/>
  <c r="F53" i="30"/>
  <c r="G20" i="30"/>
  <c r="E20" i="30"/>
  <c r="F20" i="30"/>
  <c r="G5" i="30"/>
  <c r="E5" i="30"/>
  <c r="F5" i="30"/>
  <c r="G40" i="30"/>
  <c r="E40" i="30"/>
  <c r="F40" i="30"/>
  <c r="G30" i="30"/>
  <c r="E30" i="30"/>
  <c r="F30" i="30"/>
  <c r="G32" i="30"/>
  <c r="E32" i="30"/>
  <c r="F32" i="30"/>
  <c r="G44" i="30"/>
  <c r="E44" i="30"/>
  <c r="F44" i="30"/>
  <c r="G54" i="30"/>
  <c r="E54" i="30"/>
  <c r="F54" i="30"/>
  <c r="G11" i="30"/>
  <c r="E11" i="30"/>
  <c r="F11" i="30"/>
  <c r="G39" i="30"/>
  <c r="E39" i="30"/>
  <c r="F39" i="30"/>
  <c r="G6" i="30"/>
  <c r="E6" i="30"/>
  <c r="F6" i="30"/>
  <c r="G174" i="30"/>
  <c r="E174" i="30"/>
  <c r="F174" i="30"/>
  <c r="G173" i="30"/>
  <c r="E173" i="30"/>
  <c r="F173" i="30"/>
  <c r="G172" i="30"/>
  <c r="E172" i="30"/>
  <c r="F172" i="30"/>
  <c r="G171" i="30"/>
  <c r="E171" i="30"/>
  <c r="F171" i="30"/>
  <c r="G170" i="30"/>
  <c r="F170" i="30"/>
  <c r="E170" i="30"/>
  <c r="G169" i="30"/>
  <c r="E169" i="30"/>
  <c r="F169" i="30"/>
  <c r="G168" i="30"/>
  <c r="E168" i="30"/>
  <c r="F168" i="30"/>
  <c r="G167" i="30"/>
  <c r="E167" i="30"/>
  <c r="F167" i="30"/>
  <c r="G166" i="30"/>
  <c r="E166" i="30"/>
  <c r="F166" i="30"/>
  <c r="G165" i="30"/>
  <c r="E165" i="30"/>
  <c r="F165" i="30"/>
  <c r="G164" i="30"/>
  <c r="E164" i="30"/>
  <c r="F164" i="30"/>
  <c r="G163" i="30"/>
  <c r="E163" i="30"/>
  <c r="F163" i="30"/>
  <c r="G162" i="30"/>
  <c r="F162" i="30"/>
  <c r="E162" i="30"/>
  <c r="G161" i="30"/>
  <c r="E161" i="30"/>
  <c r="F161" i="30"/>
  <c r="G160" i="30"/>
  <c r="E160" i="30"/>
  <c r="F160" i="30"/>
  <c r="G159" i="30"/>
  <c r="E159" i="30"/>
  <c r="F159" i="30"/>
  <c r="G158" i="30"/>
  <c r="E158" i="30"/>
  <c r="F158" i="30"/>
  <c r="G157" i="30"/>
  <c r="E157" i="30"/>
  <c r="F157" i="30"/>
  <c r="G156" i="30"/>
  <c r="E156" i="30"/>
  <c r="F156" i="30"/>
  <c r="G155" i="30"/>
  <c r="E155" i="30"/>
  <c r="F155" i="30"/>
  <c r="G154" i="30"/>
  <c r="F154" i="30"/>
  <c r="E154" i="30"/>
  <c r="G153" i="30"/>
  <c r="E153" i="30"/>
  <c r="F153" i="30"/>
  <c r="G152" i="30"/>
  <c r="E152" i="30"/>
  <c r="F152" i="30"/>
  <c r="G151" i="30"/>
  <c r="E151" i="30"/>
  <c r="F151" i="30"/>
  <c r="G150" i="30"/>
  <c r="E150" i="30"/>
  <c r="F150" i="30"/>
  <c r="G149" i="30"/>
  <c r="E149" i="30"/>
  <c r="F149" i="30"/>
  <c r="G148" i="30"/>
  <c r="E148" i="30"/>
  <c r="F148" i="30"/>
  <c r="G147" i="30"/>
  <c r="E147" i="30"/>
  <c r="F147" i="30"/>
  <c r="G146" i="30"/>
  <c r="E146" i="30"/>
  <c r="F146" i="30"/>
  <c r="G145" i="30"/>
  <c r="E145" i="30"/>
  <c r="F145" i="30"/>
  <c r="G144" i="30"/>
  <c r="E144" i="30"/>
  <c r="F144" i="30"/>
  <c r="G143" i="30"/>
  <c r="E143" i="30"/>
  <c r="F143" i="30"/>
  <c r="G142" i="30"/>
  <c r="E142" i="30"/>
  <c r="F142" i="30"/>
  <c r="G141" i="30"/>
  <c r="E141" i="30"/>
  <c r="F141" i="30"/>
  <c r="G140" i="30"/>
  <c r="E140" i="30"/>
  <c r="F140" i="30"/>
  <c r="G139" i="30"/>
  <c r="E139" i="30"/>
  <c r="F139" i="30"/>
  <c r="G138" i="30"/>
  <c r="F138" i="30"/>
  <c r="E138" i="30"/>
  <c r="G137" i="30"/>
  <c r="E137" i="30"/>
  <c r="F137" i="30"/>
  <c r="G136" i="30"/>
  <c r="E136" i="30"/>
  <c r="F136" i="30"/>
  <c r="G135" i="30"/>
  <c r="E135" i="30"/>
  <c r="F135" i="30"/>
  <c r="G134" i="30"/>
  <c r="E134" i="30"/>
  <c r="F134" i="30"/>
  <c r="G133" i="30"/>
  <c r="E133" i="30"/>
  <c r="F133" i="30"/>
  <c r="G132" i="30"/>
  <c r="E132" i="30"/>
  <c r="F132" i="30"/>
  <c r="G131" i="30"/>
  <c r="E131" i="30"/>
  <c r="F131" i="30"/>
  <c r="G130" i="30"/>
  <c r="F130" i="30"/>
  <c r="E130" i="30"/>
  <c r="G129" i="30"/>
  <c r="E129" i="30"/>
  <c r="F129" i="30"/>
  <c r="G128" i="30"/>
  <c r="E128" i="30"/>
  <c r="F128" i="30"/>
  <c r="G127" i="30"/>
  <c r="E127" i="30"/>
  <c r="F127" i="30"/>
  <c r="G126" i="30"/>
  <c r="E126" i="30"/>
  <c r="F126" i="30"/>
  <c r="G125" i="30"/>
  <c r="E125" i="30"/>
  <c r="F125" i="30"/>
  <c r="G124" i="30"/>
  <c r="E124" i="30"/>
  <c r="F124" i="30"/>
  <c r="G123" i="30"/>
  <c r="E123" i="30"/>
  <c r="F123" i="30"/>
  <c r="G122" i="30"/>
  <c r="F122" i="30"/>
  <c r="E122" i="30"/>
  <c r="G121" i="30"/>
  <c r="E121" i="30"/>
  <c r="F121" i="30"/>
  <c r="G120" i="30"/>
  <c r="E120" i="30"/>
  <c r="F120" i="30"/>
  <c r="G119" i="30"/>
  <c r="E119" i="30"/>
  <c r="F119" i="30"/>
  <c r="G118" i="30"/>
  <c r="E118" i="30"/>
  <c r="F118" i="30"/>
  <c r="G117" i="30"/>
  <c r="E117" i="30"/>
  <c r="F117" i="30"/>
  <c r="G116" i="30"/>
  <c r="E116" i="30"/>
  <c r="F116" i="30"/>
  <c r="G115" i="30"/>
  <c r="E115" i="30"/>
  <c r="F115" i="30"/>
  <c r="G114" i="30"/>
  <c r="F114" i="30"/>
  <c r="E114" i="30"/>
  <c r="G113" i="30"/>
  <c r="E113" i="30"/>
  <c r="F113" i="30"/>
  <c r="G112" i="30"/>
  <c r="E112" i="30"/>
  <c r="F112" i="30"/>
  <c r="G111" i="30"/>
  <c r="E111" i="30"/>
  <c r="F111" i="30"/>
  <c r="G110" i="30"/>
  <c r="E110" i="30"/>
  <c r="F110" i="30"/>
  <c r="G109" i="30"/>
  <c r="E109" i="30"/>
  <c r="F109" i="30"/>
  <c r="G108" i="30"/>
  <c r="E108" i="30"/>
  <c r="F108" i="30"/>
  <c r="G107" i="30"/>
  <c r="E107" i="30"/>
  <c r="F107" i="30"/>
  <c r="G106" i="30"/>
  <c r="E106" i="30"/>
  <c r="F106" i="30"/>
  <c r="G105" i="30"/>
  <c r="E105" i="30"/>
  <c r="F105" i="30"/>
  <c r="G104" i="30"/>
  <c r="E104" i="30"/>
  <c r="F104" i="30"/>
  <c r="G103" i="30"/>
  <c r="E103" i="30"/>
  <c r="F103" i="30"/>
  <c r="G102" i="30"/>
  <c r="E102" i="30"/>
  <c r="F102" i="30"/>
  <c r="G101" i="30"/>
  <c r="E101" i="30"/>
  <c r="F101" i="30"/>
  <c r="G100" i="30"/>
  <c r="E100" i="30"/>
  <c r="F100" i="30"/>
  <c r="G99" i="30"/>
  <c r="E99" i="30"/>
  <c r="F99" i="30"/>
  <c r="G98" i="30"/>
  <c r="E98" i="30"/>
  <c r="F98" i="30"/>
  <c r="G97" i="30"/>
  <c r="E97" i="30"/>
  <c r="F97" i="30"/>
  <c r="G96" i="30"/>
  <c r="E96" i="30"/>
  <c r="F96" i="30"/>
  <c r="G95" i="30"/>
  <c r="E95" i="30"/>
  <c r="F95" i="30"/>
  <c r="G94" i="30"/>
  <c r="E94" i="30"/>
  <c r="F94" i="30"/>
  <c r="G93" i="30"/>
  <c r="E93" i="30"/>
  <c r="F93" i="30"/>
  <c r="G92" i="30"/>
  <c r="E92" i="30"/>
  <c r="F92" i="30"/>
  <c r="G91" i="30"/>
  <c r="E91" i="30"/>
  <c r="F91" i="30"/>
  <c r="G90" i="30"/>
  <c r="E90" i="30"/>
  <c r="F90" i="30"/>
  <c r="G89" i="30"/>
  <c r="E89" i="30"/>
  <c r="F89" i="30"/>
  <c r="G88" i="30"/>
  <c r="E88" i="30"/>
  <c r="F88" i="30"/>
  <c r="G87" i="30"/>
  <c r="E87" i="30"/>
  <c r="F87" i="30"/>
  <c r="G86" i="30"/>
  <c r="E86" i="30"/>
  <c r="F86" i="30"/>
  <c r="G85" i="30"/>
  <c r="E85" i="30"/>
  <c r="F85" i="30"/>
  <c r="G84" i="30"/>
  <c r="E84" i="30"/>
  <c r="F84" i="30"/>
  <c r="G83" i="30"/>
  <c r="E83" i="30"/>
  <c r="F83" i="30"/>
  <c r="G82" i="30"/>
  <c r="E82" i="30"/>
  <c r="F82" i="30"/>
  <c r="G81" i="30"/>
  <c r="E81" i="30"/>
  <c r="F81" i="30"/>
  <c r="G80" i="30"/>
  <c r="E80" i="30"/>
  <c r="F80" i="30"/>
  <c r="G79" i="30"/>
  <c r="E79" i="30"/>
  <c r="F79" i="30"/>
  <c r="G78" i="30"/>
  <c r="E78" i="30"/>
  <c r="F78" i="30"/>
  <c r="G77" i="30"/>
  <c r="E77" i="30"/>
  <c r="F77" i="30"/>
  <c r="G76" i="30"/>
  <c r="E76" i="30"/>
  <c r="F76" i="30"/>
  <c r="G75" i="30"/>
  <c r="E75" i="30"/>
  <c r="F75" i="30"/>
  <c r="G74" i="30"/>
  <c r="E74" i="30"/>
  <c r="F74" i="30"/>
  <c r="G73" i="30"/>
  <c r="E73" i="30"/>
  <c r="F73" i="30"/>
  <c r="G72" i="30"/>
  <c r="E72" i="30"/>
  <c r="F72" i="30"/>
  <c r="G71" i="30"/>
  <c r="E71" i="30"/>
  <c r="F71" i="30"/>
  <c r="G70" i="30"/>
  <c r="E70" i="30"/>
  <c r="F70" i="30"/>
  <c r="G69" i="30"/>
  <c r="E69" i="30"/>
  <c r="F69" i="30"/>
  <c r="G68" i="30"/>
  <c r="E68" i="30"/>
  <c r="F68" i="30"/>
  <c r="G67" i="30"/>
  <c r="E67" i="30"/>
  <c r="F67" i="30"/>
  <c r="G66" i="30"/>
  <c r="E66" i="30"/>
  <c r="F66" i="30"/>
  <c r="G65" i="30"/>
  <c r="E65" i="30"/>
  <c r="F65" i="30"/>
  <c r="G64" i="30"/>
  <c r="E64" i="30"/>
  <c r="F64" i="30"/>
  <c r="G63" i="30"/>
  <c r="E63" i="30"/>
  <c r="F63" i="30"/>
  <c r="G62" i="30"/>
  <c r="E62" i="30"/>
  <c r="F62" i="30"/>
  <c r="G6" i="29"/>
  <c r="E6" i="29"/>
  <c r="F6" i="29"/>
  <c r="G49" i="29"/>
  <c r="E49" i="29"/>
  <c r="F49" i="29"/>
  <c r="G29" i="29"/>
  <c r="E29" i="29"/>
  <c r="F29" i="29"/>
  <c r="G70" i="29"/>
  <c r="E70" i="29"/>
  <c r="F70" i="29"/>
  <c r="G56" i="29"/>
  <c r="E56" i="29"/>
  <c r="F56" i="29"/>
  <c r="G21" i="29"/>
  <c r="E21" i="29"/>
  <c r="F21" i="29"/>
  <c r="G60" i="29"/>
  <c r="E60" i="29"/>
  <c r="F60" i="29"/>
  <c r="G69" i="29"/>
  <c r="E69" i="29"/>
  <c r="F69" i="29"/>
  <c r="G71" i="29"/>
  <c r="E71" i="29"/>
  <c r="F71" i="29"/>
  <c r="G31" i="29"/>
  <c r="E31" i="29"/>
  <c r="F31" i="29"/>
  <c r="G57" i="29"/>
  <c r="E57" i="29"/>
  <c r="F57" i="29"/>
  <c r="G63" i="29"/>
  <c r="E63" i="29"/>
  <c r="F63" i="29"/>
  <c r="G19" i="29"/>
  <c r="E19" i="29"/>
  <c r="F19" i="29"/>
  <c r="G9" i="29"/>
  <c r="E9" i="29"/>
  <c r="F9" i="29"/>
  <c r="G44" i="29"/>
  <c r="E44" i="29"/>
  <c r="F44" i="29"/>
  <c r="G52" i="29"/>
  <c r="E52" i="29"/>
  <c r="F52" i="29"/>
  <c r="G73" i="29"/>
  <c r="E73" i="29"/>
  <c r="F73" i="29"/>
  <c r="G66" i="29"/>
  <c r="E66" i="29"/>
  <c r="F66" i="29"/>
  <c r="G26" i="29"/>
  <c r="E26" i="29"/>
  <c r="F26" i="29"/>
  <c r="G62" i="29"/>
  <c r="E62" i="29"/>
  <c r="F62" i="29"/>
  <c r="G14" i="29"/>
  <c r="E14" i="29"/>
  <c r="F14" i="29"/>
  <c r="G67" i="29"/>
  <c r="E67" i="29"/>
  <c r="F67" i="29"/>
  <c r="G61" i="29"/>
  <c r="E61" i="29"/>
  <c r="F61" i="29"/>
  <c r="G27" i="29"/>
  <c r="E27" i="29"/>
  <c r="F27" i="29"/>
  <c r="G30" i="29"/>
  <c r="E30" i="29"/>
  <c r="F30" i="29"/>
  <c r="G16" i="29"/>
  <c r="E16" i="29"/>
  <c r="F16" i="29"/>
  <c r="G22" i="29"/>
  <c r="E22" i="29"/>
  <c r="F22" i="29"/>
  <c r="G40" i="29"/>
  <c r="E40" i="29"/>
  <c r="F40" i="29"/>
  <c r="G45" i="29"/>
  <c r="E45" i="29"/>
  <c r="F45" i="29"/>
  <c r="G13" i="29"/>
  <c r="E13" i="29"/>
  <c r="F13" i="29"/>
  <c r="G11" i="29"/>
  <c r="E11" i="29"/>
  <c r="F11" i="29"/>
  <c r="G20" i="29"/>
  <c r="E20" i="29"/>
  <c r="F20" i="29"/>
  <c r="G50" i="29"/>
  <c r="E50" i="29"/>
  <c r="F50" i="29"/>
  <c r="G33" i="29"/>
  <c r="E33" i="29"/>
  <c r="F33" i="29"/>
  <c r="G64" i="29"/>
  <c r="E64" i="29"/>
  <c r="F64" i="29"/>
  <c r="G18" i="29"/>
  <c r="E18" i="29"/>
  <c r="F18" i="29"/>
  <c r="G53" i="29"/>
  <c r="E53" i="29"/>
  <c r="F53" i="29"/>
  <c r="G25" i="29"/>
  <c r="E25" i="29"/>
  <c r="F25" i="29"/>
  <c r="G5" i="29"/>
  <c r="E5" i="29"/>
  <c r="F5" i="29"/>
  <c r="G48" i="29"/>
  <c r="E48" i="29"/>
  <c r="F48" i="29"/>
  <c r="G51" i="29"/>
  <c r="E51" i="29"/>
  <c r="F51" i="29"/>
  <c r="G43" i="29"/>
  <c r="E43" i="29"/>
  <c r="F43" i="29"/>
  <c r="G54" i="29"/>
  <c r="E54" i="29"/>
  <c r="F54" i="29"/>
  <c r="G55" i="29"/>
  <c r="E55" i="29"/>
  <c r="F55" i="29"/>
  <c r="G7" i="29"/>
  <c r="E7" i="29"/>
  <c r="F7" i="29"/>
  <c r="G42" i="29"/>
  <c r="E42" i="29"/>
  <c r="F42" i="29"/>
  <c r="G37" i="29"/>
  <c r="E37" i="29"/>
  <c r="F37" i="29"/>
  <c r="G35" i="29"/>
  <c r="E35" i="29"/>
  <c r="F35" i="29"/>
  <c r="G65" i="29"/>
  <c r="E65" i="29"/>
  <c r="F65" i="29"/>
  <c r="G32" i="29"/>
  <c r="E32" i="29"/>
  <c r="F32" i="29"/>
  <c r="G17" i="29"/>
  <c r="E17" i="29"/>
  <c r="F17" i="29"/>
  <c r="G59" i="29"/>
  <c r="E59" i="29"/>
  <c r="F59" i="29"/>
  <c r="G72" i="29"/>
  <c r="E72" i="29"/>
  <c r="F72" i="29"/>
  <c r="G58" i="29"/>
  <c r="E58" i="29"/>
  <c r="F58" i="29"/>
  <c r="G10" i="29"/>
  <c r="E10" i="29"/>
  <c r="F10" i="29"/>
  <c r="G47" i="29"/>
  <c r="E47" i="29"/>
  <c r="F47" i="29"/>
  <c r="G36" i="29"/>
  <c r="E36" i="29"/>
  <c r="F36" i="29"/>
  <c r="G38" i="29"/>
  <c r="E38" i="29"/>
  <c r="F38" i="29"/>
  <c r="G23" i="29"/>
  <c r="E23" i="29"/>
  <c r="F23" i="29"/>
  <c r="G28" i="29"/>
  <c r="E28" i="29"/>
  <c r="F28" i="29"/>
  <c r="G49" i="28"/>
  <c r="E49" i="28"/>
  <c r="F49" i="28"/>
  <c r="G13" i="28"/>
  <c r="E13" i="28"/>
  <c r="F13" i="28"/>
  <c r="G56" i="28"/>
  <c r="E56" i="28"/>
  <c r="F56" i="28"/>
  <c r="G46" i="28"/>
  <c r="E46" i="28"/>
  <c r="F46" i="28"/>
  <c r="G51" i="28"/>
  <c r="E51" i="28"/>
  <c r="F51" i="28"/>
  <c r="G42" i="28"/>
  <c r="E42" i="28"/>
  <c r="F42" i="28"/>
  <c r="G55" i="28"/>
  <c r="E55" i="28"/>
  <c r="F55" i="28"/>
  <c r="G44" i="28"/>
  <c r="E44" i="28"/>
  <c r="F44" i="28"/>
  <c r="G26" i="28"/>
  <c r="E26" i="28"/>
  <c r="F26" i="28"/>
  <c r="G30" i="28"/>
  <c r="E30" i="28"/>
  <c r="F30" i="28"/>
  <c r="G47" i="28"/>
  <c r="E47" i="28"/>
  <c r="F47" i="28"/>
  <c r="G53" i="28"/>
  <c r="E53" i="28"/>
  <c r="F53" i="28"/>
  <c r="G7" i="28"/>
  <c r="E7" i="28"/>
  <c r="F7" i="28"/>
  <c r="G38" i="28"/>
  <c r="E38" i="28"/>
  <c r="F38" i="28"/>
  <c r="G5" i="28"/>
  <c r="E5" i="28"/>
  <c r="F5" i="28"/>
  <c r="G52" i="28"/>
  <c r="E52" i="28"/>
  <c r="F52" i="28"/>
  <c r="G41" i="28"/>
  <c r="E41" i="28"/>
  <c r="F41" i="28"/>
  <c r="G22" i="28"/>
  <c r="E22" i="28"/>
  <c r="F22" i="28"/>
  <c r="G25" i="28"/>
  <c r="E25" i="28"/>
  <c r="F25" i="28"/>
  <c r="G39" i="28"/>
  <c r="E39" i="28"/>
  <c r="F39" i="28"/>
  <c r="G54" i="28"/>
  <c r="E54" i="28"/>
  <c r="F54" i="28"/>
  <c r="G8" i="28"/>
  <c r="E8" i="28"/>
  <c r="F8" i="28"/>
  <c r="G19" i="28"/>
  <c r="E19" i="28"/>
  <c r="F19" i="28"/>
  <c r="G6" i="28"/>
  <c r="E6" i="28"/>
  <c r="F6" i="28"/>
  <c r="G23" i="28"/>
  <c r="E23" i="28"/>
  <c r="F23" i="28"/>
  <c r="G40" i="28"/>
  <c r="E40" i="28"/>
  <c r="F40" i="28"/>
  <c r="G50" i="28"/>
  <c r="E50" i="28"/>
  <c r="F50" i="28"/>
  <c r="G29" i="28"/>
  <c r="E29" i="28"/>
  <c r="F29" i="28"/>
  <c r="G32" i="28"/>
  <c r="E32" i="28"/>
  <c r="F32" i="28"/>
  <c r="G36" i="28"/>
  <c r="E36" i="28"/>
  <c r="F36" i="28"/>
  <c r="G27" i="28"/>
  <c r="E27" i="28"/>
  <c r="F27" i="28"/>
  <c r="G21" i="28"/>
  <c r="E21" i="28"/>
  <c r="F21" i="28"/>
  <c r="G14" i="28"/>
  <c r="E14" i="28"/>
  <c r="F14" i="28"/>
  <c r="G35" i="28"/>
  <c r="E35" i="28"/>
  <c r="F35" i="28"/>
  <c r="G43" i="28"/>
  <c r="E43" i="28"/>
  <c r="F43" i="28"/>
  <c r="G20" i="28"/>
  <c r="E20" i="28"/>
  <c r="F20" i="28"/>
  <c r="G17" i="28"/>
  <c r="E17" i="28"/>
  <c r="F17" i="28"/>
  <c r="G45" i="28"/>
  <c r="E45" i="28"/>
  <c r="F45" i="28"/>
  <c r="G18" i="28"/>
  <c r="E18" i="28"/>
  <c r="F18" i="28"/>
  <c r="G28" i="28"/>
  <c r="E28" i="28"/>
  <c r="F28" i="28"/>
  <c r="G15" i="28"/>
  <c r="E15" i="28"/>
  <c r="F15" i="28"/>
  <c r="G12" i="28"/>
  <c r="E12" i="28"/>
  <c r="F12" i="28"/>
  <c r="G11" i="28"/>
  <c r="E11" i="28"/>
  <c r="F11" i="28"/>
  <c r="G24" i="28"/>
  <c r="E24" i="28"/>
  <c r="F24" i="28"/>
  <c r="G37" i="28"/>
  <c r="E37" i="28"/>
  <c r="F37" i="28"/>
</calcChain>
</file>

<file path=xl/sharedStrings.xml><?xml version="1.0" encoding="utf-8"?>
<sst xmlns="http://schemas.openxmlformats.org/spreadsheetml/2006/main" count="1770" uniqueCount="855">
  <si>
    <t>Première secondaire</t>
  </si>
  <si>
    <t>Heure</t>
  </si>
  <si>
    <t>Plateau</t>
  </si>
  <si>
    <t>Match</t>
  </si>
  <si>
    <t>Équipe A</t>
  </si>
  <si>
    <t>Pointage</t>
  </si>
  <si>
    <t>Équipe B</t>
  </si>
  <si>
    <t>9h10</t>
  </si>
  <si>
    <t>vs</t>
  </si>
  <si>
    <t>10h</t>
  </si>
  <si>
    <t>10h50</t>
  </si>
  <si>
    <t>11h45</t>
  </si>
  <si>
    <t>13h30</t>
  </si>
  <si>
    <t>14h30</t>
  </si>
  <si>
    <t>Note: "Équipe A" et "Équipe B" ne désignent pas nécessairement l'équipe A et l'équipe B</t>
  </si>
  <si>
    <t>Division A</t>
  </si>
  <si>
    <t>ÉQUIPES</t>
  </si>
  <si>
    <t>TOTAL</t>
  </si>
  <si>
    <t>FINAL</t>
  </si>
  <si>
    <t>A1  É.S. de Mortagne</t>
  </si>
  <si>
    <t>-</t>
  </si>
  <si>
    <t>3A</t>
  </si>
  <si>
    <r>
      <t xml:space="preserve">A2  </t>
    </r>
    <r>
      <rPr>
        <b/>
        <sz val="12"/>
        <rFont val="Arial"/>
        <family val="2"/>
      </rPr>
      <t>École d’éducation internationale de Laval A</t>
    </r>
  </si>
  <si>
    <t>1A</t>
  </si>
  <si>
    <r>
      <t xml:space="preserve">A3  </t>
    </r>
    <r>
      <rPr>
        <b/>
        <sz val="18"/>
        <rFont val="Arial"/>
        <family val="2"/>
      </rPr>
      <t>Collège Saint-Charles-Garnier A</t>
    </r>
  </si>
  <si>
    <t>2A</t>
  </si>
  <si>
    <t>Division B</t>
  </si>
  <si>
    <r>
      <t xml:space="preserve">B1  </t>
    </r>
    <r>
      <rPr>
        <b/>
        <sz val="18"/>
        <rFont val="Arial"/>
        <family val="2"/>
      </rPr>
      <t>École d'éducation internationale B</t>
    </r>
  </si>
  <si>
    <t>1B</t>
  </si>
  <si>
    <t>B2  Collège de Montréal</t>
  </si>
  <si>
    <t>2B</t>
  </si>
  <si>
    <r>
      <rPr>
        <b/>
        <sz val="24"/>
        <color rgb="FF000000"/>
        <rFont val="Arial"/>
      </rPr>
      <t xml:space="preserve">B3  </t>
    </r>
    <r>
      <rPr>
        <b/>
        <sz val="20"/>
        <color rgb="FF000000"/>
        <rFont val="Arial"/>
      </rPr>
      <t>Collège Saint-Joseph de Hull</t>
    </r>
  </si>
  <si>
    <t>3B</t>
  </si>
  <si>
    <t>Division C</t>
  </si>
  <si>
    <r>
      <rPr>
        <b/>
        <sz val="24"/>
        <color rgb="FF000000"/>
        <rFont val="Arial"/>
      </rPr>
      <t xml:space="preserve">C1  </t>
    </r>
    <r>
      <rPr>
        <b/>
        <sz val="18"/>
        <color rgb="FF000000"/>
        <rFont val="Arial"/>
      </rPr>
      <t>Collège Durocher Saint-Lambert A</t>
    </r>
  </si>
  <si>
    <t>2C</t>
  </si>
  <si>
    <t>C2  É.S. Sophie-Barat A</t>
  </si>
  <si>
    <t>3C</t>
  </si>
  <si>
    <r>
      <t xml:space="preserve">C3  </t>
    </r>
    <r>
      <rPr>
        <b/>
        <sz val="22"/>
        <rFont val="Arial"/>
        <family val="2"/>
      </rPr>
      <t>Collège Jean-de-Brébeuf A</t>
    </r>
  </si>
  <si>
    <t>1C</t>
  </si>
  <si>
    <t>Division D</t>
  </si>
  <si>
    <r>
      <rPr>
        <b/>
        <sz val="24"/>
        <color rgb="FF000000"/>
        <rFont val="Arial"/>
      </rPr>
      <t xml:space="preserve">D1  </t>
    </r>
    <r>
      <rPr>
        <b/>
        <sz val="18"/>
        <color rgb="FF000000"/>
        <rFont val="Arial"/>
      </rPr>
      <t>Collège Saint-Charles-Garnier B</t>
    </r>
  </si>
  <si>
    <t>3D</t>
  </si>
  <si>
    <r>
      <t xml:space="preserve">D2  </t>
    </r>
    <r>
      <rPr>
        <b/>
        <sz val="22"/>
        <rFont val="Arial"/>
        <family val="2"/>
      </rPr>
      <t>Collège Mont-Saint-Louis B</t>
    </r>
  </si>
  <si>
    <t>1D</t>
  </si>
  <si>
    <r>
      <t xml:space="preserve">D3  </t>
    </r>
    <r>
      <rPr>
        <b/>
        <sz val="20"/>
        <rFont val="Arial"/>
        <family val="2"/>
      </rPr>
      <t>École internationale du Phare</t>
    </r>
  </si>
  <si>
    <t>2D</t>
  </si>
  <si>
    <t>Tableau des 3e positions</t>
  </si>
  <si>
    <t>3A  É.S. de Mortagne</t>
  </si>
  <si>
    <t>3B  Collège Saint-Joseph de Hull</t>
  </si>
  <si>
    <t>3C  É.S. Sophie-Barat A</t>
  </si>
  <si>
    <t>3D  Collège Saint-Charles-Garnier B</t>
  </si>
  <si>
    <t>Plat.</t>
  </si>
  <si>
    <t>3A-3B</t>
  </si>
  <si>
    <t>3C-3D</t>
  </si>
  <si>
    <t>3A-3C</t>
  </si>
  <si>
    <t>3B-3D</t>
  </si>
  <si>
    <t>3A-3D</t>
  </si>
  <si>
    <t>3B-3C</t>
  </si>
  <si>
    <t>Pyramide éliminatoire</t>
  </si>
  <si>
    <t>1A  École d’éducation internationale de Laval A</t>
  </si>
  <si>
    <t>G121  École d’éducation internationale de Laval A</t>
  </si>
  <si>
    <t>P113   École d’éducation internationale de Laval A</t>
  </si>
  <si>
    <t>11h45  Plateau 1</t>
  </si>
  <si>
    <t>G113  Collège de Montréal</t>
  </si>
  <si>
    <t>G119   Collège Jean-de-Brébeuf A</t>
  </si>
  <si>
    <t>2B  Collège de Montréal</t>
  </si>
  <si>
    <r>
      <t>Match  5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position</t>
    </r>
  </si>
  <si>
    <t>Finale</t>
  </si>
  <si>
    <t>14h30  Plateau 3</t>
  </si>
  <si>
    <t>13h30  Plateau 3</t>
  </si>
  <si>
    <t>13h30  Plateau  1</t>
  </si>
  <si>
    <t>14h30  Plateau 1</t>
  </si>
  <si>
    <t>1C  Collège Jean-de-Brébeuf A</t>
  </si>
  <si>
    <t>G122   Collège Durocher Saint-Lambert A</t>
  </si>
  <si>
    <t>P114  École internationale du Phare</t>
  </si>
  <si>
    <t>11h45  Plateau 2</t>
  </si>
  <si>
    <t>G114   Collège Jean-de-Brébeuf A</t>
  </si>
  <si>
    <t>G120  Collège Saint-Charles-Garnier</t>
  </si>
  <si>
    <t>2D  École internationale du Phare</t>
  </si>
  <si>
    <t>1B   École d'éducation internationale B</t>
  </si>
  <si>
    <t>P121   École internationale du Phare</t>
  </si>
  <si>
    <t>P115  École d'éducation internationale B</t>
  </si>
  <si>
    <t>11h45  Plateau 3</t>
  </si>
  <si>
    <t>G115  Collège Saint-Charles-Garnier A</t>
  </si>
  <si>
    <t>P119   Collège de Montréal</t>
  </si>
  <si>
    <t>2A  Collège Saint-Charles-Garnier A</t>
  </si>
  <si>
    <r>
      <t>Match 7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position</t>
    </r>
  </si>
  <si>
    <t>Consolation</t>
  </si>
  <si>
    <t>14h30  Plateau 4</t>
  </si>
  <si>
    <t>13h30  Plateau 4</t>
  </si>
  <si>
    <t>13h30  Plateau 2</t>
  </si>
  <si>
    <t>14h30  Plateau 2</t>
  </si>
  <si>
    <t>1D  Collège Mont-Saint-Louis B</t>
  </si>
  <si>
    <t>P122  École d'éducation internationale B</t>
  </si>
  <si>
    <t>P116  Collège Durocher Saint-Lambert A</t>
  </si>
  <si>
    <t>11h45  Plateau 4</t>
  </si>
  <si>
    <t>G116  Collège Mont-Saint-Louis B</t>
  </si>
  <si>
    <t>P120  Collège Mont-Saint-Louis B</t>
  </si>
  <si>
    <t>2C Collège Durocher Saint-Lambert A</t>
  </si>
  <si>
    <t>CLASSEMENT 1ERE SECONDAIRE</t>
  </si>
  <si>
    <t>RONDES</t>
  </si>
  <si>
    <t>RG</t>
  </si>
  <si>
    <t>PRÉNOM</t>
  </si>
  <si>
    <t>NOM</t>
  </si>
  <si>
    <t>ÉCOLES</t>
  </si>
  <si>
    <t>MOY</t>
  </si>
  <si>
    <t>PJ</t>
  </si>
  <si>
    <t>PTS</t>
  </si>
  <si>
    <t>Théo</t>
  </si>
  <si>
    <t>Bergeron</t>
  </si>
  <si>
    <t>École internationale du Phare</t>
  </si>
  <si>
    <t>Edgar</t>
  </si>
  <si>
    <t>Laurent</t>
  </si>
  <si>
    <t>É.S. de Mortagne</t>
  </si>
  <si>
    <t>Omar</t>
  </si>
  <si>
    <t>Zaroual</t>
  </si>
  <si>
    <t>École d'éducation internationale B</t>
  </si>
  <si>
    <t>Amir</t>
  </si>
  <si>
    <t>Radhouane</t>
  </si>
  <si>
    <t>École d'éducation internationale de Laval A</t>
  </si>
  <si>
    <t>Léo</t>
  </si>
  <si>
    <t>Dumais</t>
  </si>
  <si>
    <t>Collège de Montréal</t>
  </si>
  <si>
    <t>Henri</t>
  </si>
  <si>
    <t>Béland</t>
  </si>
  <si>
    <t>Collège Saint-Charles-Garnier B</t>
  </si>
  <si>
    <t>Nolan</t>
  </si>
  <si>
    <t>Beaugeais</t>
  </si>
  <si>
    <t>Collège Jean-de-Brébeuf A</t>
  </si>
  <si>
    <t>Lin</t>
  </si>
  <si>
    <t>Émile</t>
  </si>
  <si>
    <t>Singer</t>
  </si>
  <si>
    <t>Collège Mont-Saint-Louis B</t>
  </si>
  <si>
    <t>Lachance</t>
  </si>
  <si>
    <t>Collège Durocher-Saint-Lambert A</t>
  </si>
  <si>
    <t>Novak</t>
  </si>
  <si>
    <t>Sourdif</t>
  </si>
  <si>
    <t>Justin</t>
  </si>
  <si>
    <t>Cheang</t>
  </si>
  <si>
    <t>Collège Saint-Charles-Garnier A</t>
  </si>
  <si>
    <t>Rachid</t>
  </si>
  <si>
    <t>Ben Rejeb</t>
  </si>
  <si>
    <t>É.S. Sophie-Barat A</t>
  </si>
  <si>
    <t>Philippe</t>
  </si>
  <si>
    <t>Charbonneau</t>
  </si>
  <si>
    <t>Charline</t>
  </si>
  <si>
    <t>Savard</t>
  </si>
  <si>
    <t>Collège Saint-Joseph de Hull</t>
  </si>
  <si>
    <t>Louis-Thomas</t>
  </si>
  <si>
    <t>Labrie</t>
  </si>
  <si>
    <t>Raphaël</t>
  </si>
  <si>
    <t>Trégouet</t>
  </si>
  <si>
    <t>Vallée</t>
  </si>
  <si>
    <t>Paul</t>
  </si>
  <si>
    <t>Desjardins</t>
  </si>
  <si>
    <t>Gabriel</t>
  </si>
  <si>
    <t>Fabre</t>
  </si>
  <si>
    <t>Maxence</t>
  </si>
  <si>
    <t>Brunelle</t>
  </si>
  <si>
    <t>Arthur</t>
  </si>
  <si>
    <t>Bourque</t>
  </si>
  <si>
    <t>Gabrielle</t>
  </si>
  <si>
    <t>Cossette</t>
  </si>
  <si>
    <t>Naji</t>
  </si>
  <si>
    <t>El Hama</t>
  </si>
  <si>
    <t>Thomas-Alexandre</t>
  </si>
  <si>
    <t>Sandrine</t>
  </si>
  <si>
    <t>de Serres</t>
  </si>
  <si>
    <t>Nathan</t>
  </si>
  <si>
    <t>Coutu</t>
  </si>
  <si>
    <t>Vlad</t>
  </si>
  <si>
    <t>Petras</t>
  </si>
  <si>
    <t>Gravel</t>
  </si>
  <si>
    <t>Daphnée</t>
  </si>
  <si>
    <t>Lapierre</t>
  </si>
  <si>
    <t>Hubert</t>
  </si>
  <si>
    <t>Roussel</t>
  </si>
  <si>
    <t>Hanifa</t>
  </si>
  <si>
    <t>Lotfi</t>
  </si>
  <si>
    <t>Marek</t>
  </si>
  <si>
    <t>Lavallée</t>
  </si>
  <si>
    <t>Nicolas</t>
  </si>
  <si>
    <t>Aylwin</t>
  </si>
  <si>
    <t>Rose</t>
  </si>
  <si>
    <t>Languedoc</t>
  </si>
  <si>
    <t>Michael</t>
  </si>
  <si>
    <t>Wakil</t>
  </si>
  <si>
    <t>Alexandre</t>
  </si>
  <si>
    <t>Garon</t>
  </si>
  <si>
    <t>Antoine</t>
  </si>
  <si>
    <t>Chamberland-Houle</t>
  </si>
  <si>
    <t>Auguste</t>
  </si>
  <si>
    <t>Champagne</t>
  </si>
  <si>
    <t>Daniel</t>
  </si>
  <si>
    <t>Popa</t>
  </si>
  <si>
    <t>Jules-Émile</t>
  </si>
  <si>
    <t>Précourt</t>
  </si>
  <si>
    <t>Benjamin</t>
  </si>
  <si>
    <t>Roberge</t>
  </si>
  <si>
    <t>Rafaël</t>
  </si>
  <si>
    <t>Gosselin</t>
  </si>
  <si>
    <t>Bastien</t>
  </si>
  <si>
    <t>Persigan</t>
  </si>
  <si>
    <t>Noah</t>
  </si>
  <si>
    <t>Beauregard</t>
  </si>
  <si>
    <t>Béatrice</t>
  </si>
  <si>
    <t>Sauvé</t>
  </si>
  <si>
    <t>Ella</t>
  </si>
  <si>
    <t>Daigle</t>
  </si>
  <si>
    <t>Louis</t>
  </si>
  <si>
    <t>Guérin</t>
  </si>
  <si>
    <t>Èvelyne</t>
  </si>
  <si>
    <t>Benevoy</t>
  </si>
  <si>
    <t>Jacob</t>
  </si>
  <si>
    <t>Brouillette</t>
  </si>
  <si>
    <t>Frédéric</t>
  </si>
  <si>
    <t>Ana Luisa</t>
  </si>
  <si>
    <t>Urbina Sartori</t>
  </si>
  <si>
    <t>Foley</t>
  </si>
  <si>
    <t>Deuxième secondaire</t>
  </si>
  <si>
    <r>
      <rPr>
        <b/>
        <sz val="24"/>
        <color rgb="FF000000"/>
        <rFont val="Arial"/>
      </rPr>
      <t xml:space="preserve">A1  </t>
    </r>
    <r>
      <rPr>
        <b/>
        <sz val="14"/>
        <color rgb="FF000000"/>
        <rFont val="Arial"/>
      </rPr>
      <t>Collège Saint-Alexandre de la Gatineau</t>
    </r>
  </si>
  <si>
    <t>4A</t>
  </si>
  <si>
    <r>
      <rPr>
        <b/>
        <sz val="24"/>
        <color rgb="FF000000"/>
        <rFont val="Arial"/>
      </rPr>
      <t xml:space="preserve">A2  </t>
    </r>
    <r>
      <rPr>
        <b/>
        <sz val="20"/>
        <color rgb="FF000000"/>
        <rFont val="Arial"/>
      </rPr>
      <t>Collège Saint-Charles-Garnier A</t>
    </r>
  </si>
  <si>
    <r>
      <rPr>
        <b/>
        <sz val="24"/>
        <color rgb="FF000000"/>
        <rFont val="Arial"/>
      </rPr>
      <t xml:space="preserve">A3  </t>
    </r>
    <r>
      <rPr>
        <b/>
        <sz val="18"/>
        <color rgb="FF000000"/>
        <rFont val="Arial"/>
      </rPr>
      <t>École d'éducation internationale A</t>
    </r>
  </si>
  <si>
    <r>
      <rPr>
        <b/>
        <sz val="24"/>
        <color rgb="FF000000"/>
        <rFont val="Arial"/>
      </rPr>
      <t xml:space="preserve">A4  </t>
    </r>
    <r>
      <rPr>
        <b/>
        <sz val="22"/>
        <color rgb="FF000000"/>
        <rFont val="Arial"/>
      </rPr>
      <t>Collège Jean-de-Brébeuf B</t>
    </r>
  </si>
  <si>
    <t>B1  É.S. de Mortagne A</t>
  </si>
  <si>
    <r>
      <rPr>
        <b/>
        <sz val="24"/>
        <color rgb="FF000000"/>
        <rFont val="Arial"/>
      </rPr>
      <t xml:space="preserve">B2  </t>
    </r>
    <r>
      <rPr>
        <b/>
        <sz val="18"/>
        <color rgb="FF000000"/>
        <rFont val="Arial"/>
      </rPr>
      <t>Collège Saint-Charles-Garnier B</t>
    </r>
  </si>
  <si>
    <t>B3  Collège Jean-Eudes C</t>
  </si>
  <si>
    <t>B4  Collège Mont Notre-Dame</t>
  </si>
  <si>
    <t>4B</t>
  </si>
  <si>
    <t>C1  É.S. Sophie-Barat A</t>
  </si>
  <si>
    <r>
      <rPr>
        <b/>
        <sz val="24"/>
        <color rgb="FF000000"/>
        <rFont val="Arial"/>
      </rPr>
      <t xml:space="preserve">C2  </t>
    </r>
    <r>
      <rPr>
        <b/>
        <sz val="18"/>
        <color rgb="FF000000"/>
        <rFont val="Arial"/>
      </rPr>
      <t>Collège Durocher Saint-Lambert B</t>
    </r>
  </si>
  <si>
    <t>C3  Collège Sainte-Anne</t>
  </si>
  <si>
    <t>4C</t>
  </si>
  <si>
    <r>
      <rPr>
        <b/>
        <sz val="24"/>
        <color rgb="FF000000"/>
        <rFont val="Arial"/>
      </rPr>
      <t xml:space="preserve">C4  </t>
    </r>
    <r>
      <rPr>
        <b/>
        <sz val="22"/>
        <color rgb="FF000000"/>
        <rFont val="Arial"/>
      </rPr>
      <t>Collège Jean-de-Brébeuf A</t>
    </r>
  </si>
  <si>
    <r>
      <rPr>
        <b/>
        <sz val="24"/>
        <color rgb="FF000000"/>
        <rFont val="Arial"/>
      </rPr>
      <t xml:space="preserve">D1  </t>
    </r>
    <r>
      <rPr>
        <b/>
        <sz val="12"/>
        <color rgb="FF000000"/>
        <rFont val="Arial"/>
      </rPr>
      <t>École d'éducation internationale de Laval A</t>
    </r>
  </si>
  <si>
    <r>
      <rPr>
        <b/>
        <sz val="24"/>
        <color rgb="FF000000"/>
        <rFont val="Arial"/>
      </rPr>
      <t xml:space="preserve">D2  </t>
    </r>
    <r>
      <rPr>
        <b/>
        <sz val="18"/>
        <color rgb="FF000000"/>
        <rFont val="Arial"/>
      </rPr>
      <t>Collège Durocher Saint-Lambert A</t>
    </r>
  </si>
  <si>
    <t>D3  Académie Saint-Louis</t>
  </si>
  <si>
    <t>4D</t>
  </si>
  <si>
    <t>D4  Collège Regina Assumpta A</t>
  </si>
  <si>
    <t>1A  Collège Saint-Charles-Garnier A</t>
  </si>
  <si>
    <t>G235  Collège Saint-Charles-Garnier A</t>
  </si>
  <si>
    <t>P225  Collège Saint-Charles-Garnier A</t>
  </si>
  <si>
    <t>11h45  Plateau 7</t>
  </si>
  <si>
    <t>G225  Collège Jean-Eudes C</t>
  </si>
  <si>
    <t>G233    Collège Jean-de-Brébeuf A</t>
  </si>
  <si>
    <t>2B   Collège Jean-Eudes C</t>
  </si>
  <si>
    <t>14h30  Plateau 9</t>
  </si>
  <si>
    <t>13h30  Plateau 9</t>
  </si>
  <si>
    <t>13h30  Plateau  7</t>
  </si>
  <si>
    <t>14h30  Plateau 7</t>
  </si>
  <si>
    <t>G236   É.S. Sophie-Barat A</t>
  </si>
  <si>
    <t>P226   Collège Durocher Saint-Lambert A</t>
  </si>
  <si>
    <t>11h45  Plateau 8</t>
  </si>
  <si>
    <t>G226  Collège Jean-de-Brébeuf A</t>
  </si>
  <si>
    <t>G234  École d'éducation internationale de Laval A</t>
  </si>
  <si>
    <t>2D   Collège Durocher Saint-Lambert A</t>
  </si>
  <si>
    <t>1B  É.S. de Mortagne A</t>
  </si>
  <si>
    <t>P235  Collège Durocher Saint-Lambert A</t>
  </si>
  <si>
    <t>P227  Collège Jean-de-Brébeuf B</t>
  </si>
  <si>
    <t>11h45  Plateau 9</t>
  </si>
  <si>
    <t>G227   É.S. de Mortagne A</t>
  </si>
  <si>
    <t>P233  Collège Jean-Eudes C</t>
  </si>
  <si>
    <t>2A  Collège Jean-de-Brébeuf B</t>
  </si>
  <si>
    <t>14h30  Plateau 10</t>
  </si>
  <si>
    <t>13h30  Plateau 10</t>
  </si>
  <si>
    <t>13h30  Plateau 8</t>
  </si>
  <si>
    <t>14h30  Plateau 8</t>
  </si>
  <si>
    <t>1D École d'éducation internationale de Laval A</t>
  </si>
  <si>
    <t>P236   Collège Jean-de-Brébeuf B</t>
  </si>
  <si>
    <t>P228   É.S. Sophie-Barat A</t>
  </si>
  <si>
    <t>11h45  Plateau 10</t>
  </si>
  <si>
    <t>G228  École d'éducation internationale de Laval A</t>
  </si>
  <si>
    <t>P234  É.S. de Mortagne A</t>
  </si>
  <si>
    <t>2C  É.S. Sophie-Barat A</t>
  </si>
  <si>
    <t>Pyramide consolation</t>
  </si>
  <si>
    <t>3A  École d'éducation internationale A</t>
  </si>
  <si>
    <t>G239   Collège Durocher Saint-Lambert B</t>
  </si>
  <si>
    <t>P229   École d'éducation internationale A</t>
  </si>
  <si>
    <t>11h45  Plateau 11</t>
  </si>
  <si>
    <t>G229    Collège Mont Notre-Dame</t>
  </si>
  <si>
    <t>G237  Academie St-Louis</t>
  </si>
  <si>
    <t>4B  Collège Mont Notre-Dame</t>
  </si>
  <si>
    <r>
      <t>Match  13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position</t>
    </r>
  </si>
  <si>
    <r>
      <t>Match  9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position</t>
    </r>
  </si>
  <si>
    <t>14h30  Plateau 13</t>
  </si>
  <si>
    <t>13h30  Plateau 13</t>
  </si>
  <si>
    <t>13h30  Plateau  11</t>
  </si>
  <si>
    <t>14h30  Plateau 11</t>
  </si>
  <si>
    <t>3C Collège Durocher Saint-Lambert B</t>
  </si>
  <si>
    <t>G240  Collège Sainte-Anne</t>
  </si>
  <si>
    <t>P230  Collège Durocher Saint-Lambert B</t>
  </si>
  <si>
    <t>11h45  Plateau 12</t>
  </si>
  <si>
    <t>G230  Academie St-Louis</t>
  </si>
  <si>
    <t>G238  Collège Saint-Charles-Garnier B</t>
  </si>
  <si>
    <t>4D  Collège Regina Assumpta A</t>
  </si>
  <si>
    <t>3B  Collège Saint-Charles-Garnier B</t>
  </si>
  <si>
    <t>P239  École d'éducation internationale A</t>
  </si>
  <si>
    <t>P231  Collège Saint-Alexandre de la Gatineau</t>
  </si>
  <si>
    <t>11h45  Plateau 13</t>
  </si>
  <si>
    <t>G231  Collège Saint-Charles-Garnier B</t>
  </si>
  <si>
    <t>P237   Collège Mont Notre-Dame</t>
  </si>
  <si>
    <t>4A  Collège Saint-Alexandre de la Gatineau</t>
  </si>
  <si>
    <r>
      <t>Match 15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position</t>
    </r>
  </si>
  <si>
    <r>
      <t>Match  11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position</t>
    </r>
  </si>
  <si>
    <t>14h30  Plateau 14</t>
  </si>
  <si>
    <t>13h30  Plateau 14</t>
  </si>
  <si>
    <t>13h30  Plateau 12</t>
  </si>
  <si>
    <t>14h30  Plateau 12</t>
  </si>
  <si>
    <t>3D  Académie Saint-Louis</t>
  </si>
  <si>
    <t>P240  Collège Saint-Alexandre de la Gatineau</t>
  </si>
  <si>
    <t>P232  Collège Sainte-Anne</t>
  </si>
  <si>
    <t>11h45  Plateau 14</t>
  </si>
  <si>
    <t>G232 College Regina-Assumpta A</t>
  </si>
  <si>
    <t>P238  College Regina-Assumpta A</t>
  </si>
  <si>
    <t>4C  Collège Sainte-Anne</t>
  </si>
  <si>
    <t>CLASSEMENT 2E SECONDAIRE</t>
  </si>
  <si>
    <t>Léonard</t>
  </si>
  <si>
    <t>Longpré</t>
  </si>
  <si>
    <t>Édouard</t>
  </si>
  <si>
    <t>Fortin</t>
  </si>
  <si>
    <t>Vincent</t>
  </si>
  <si>
    <t>Tétrault</t>
  </si>
  <si>
    <t>É.S. de Mortagne A</t>
  </si>
  <si>
    <t>Lily-Maude</t>
  </si>
  <si>
    <t>Lamarche</t>
  </si>
  <si>
    <t>♥</t>
  </si>
  <si>
    <t>Laurier</t>
  </si>
  <si>
    <t>Bataille</t>
  </si>
  <si>
    <t>Anthony</t>
  </si>
  <si>
    <t>Vignola</t>
  </si>
  <si>
    <t>Éloise</t>
  </si>
  <si>
    <t>St-Amour Bérubé</t>
  </si>
  <si>
    <t>Collège Jean-de-Brébeuf B</t>
  </si>
  <si>
    <t>Cordeau</t>
  </si>
  <si>
    <t>Collège Jean-Eudes C</t>
  </si>
  <si>
    <t>François</t>
  </si>
  <si>
    <t>Bellavance</t>
  </si>
  <si>
    <t>École d'éducation internationale A</t>
  </si>
  <si>
    <t>Émilie</t>
  </si>
  <si>
    <t>Sabbagh</t>
  </si>
  <si>
    <t>Collège Mont Notre-Dame</t>
  </si>
  <si>
    <t>Kougias</t>
  </si>
  <si>
    <t>Collège Regina Assumpta A</t>
  </si>
  <si>
    <t>Bogusiak</t>
  </si>
  <si>
    <t>Mikaël</t>
  </si>
  <si>
    <t>Juillet</t>
  </si>
  <si>
    <t>Noam</t>
  </si>
  <si>
    <t>Dallaire</t>
  </si>
  <si>
    <t>Albert</t>
  </si>
  <si>
    <t>Roy</t>
  </si>
  <si>
    <t>Collège Durocher-Saint-Lambert B</t>
  </si>
  <si>
    <t>Axel</t>
  </si>
  <si>
    <t>Lemieux</t>
  </si>
  <si>
    <t>Charles-Antoine</t>
  </si>
  <si>
    <t>Couture</t>
  </si>
  <si>
    <t>Emily</t>
  </si>
  <si>
    <t>Macaulay</t>
  </si>
  <si>
    <t>Collège Sainte-Anne</t>
  </si>
  <si>
    <t>Elias</t>
  </si>
  <si>
    <t>Bouayed</t>
  </si>
  <si>
    <t>Thomas</t>
  </si>
  <si>
    <t>Maltais</t>
  </si>
  <si>
    <t>Académie Saint-Louis</t>
  </si>
  <si>
    <t>Damian</t>
  </si>
  <si>
    <t>Loïc</t>
  </si>
  <si>
    <t>Boudreau</t>
  </si>
  <si>
    <t>Nour</t>
  </si>
  <si>
    <t>Ben Ali</t>
  </si>
  <si>
    <t xml:space="preserve"> </t>
  </si>
  <si>
    <t>Sacha</t>
  </si>
  <si>
    <t>Alexeev</t>
  </si>
  <si>
    <t>Cedrick</t>
  </si>
  <si>
    <t>Angers</t>
  </si>
  <si>
    <t>Bergevin</t>
  </si>
  <si>
    <t>Faucher</t>
  </si>
  <si>
    <t>Olivier</t>
  </si>
  <si>
    <t>Ouellet</t>
  </si>
  <si>
    <t>Collège Saint-Alexandre de la Gatineau</t>
  </si>
  <si>
    <t>Proulx</t>
  </si>
  <si>
    <t>Alec</t>
  </si>
  <si>
    <t>Gagnon</t>
  </si>
  <si>
    <t>Charles</t>
  </si>
  <si>
    <t>Dufour</t>
  </si>
  <si>
    <t>Louis-Alexandre</t>
  </si>
  <si>
    <t>Katelanos</t>
  </si>
  <si>
    <t>Blanchard</t>
  </si>
  <si>
    <t>Lemarquis</t>
  </si>
  <si>
    <t>Laporte</t>
  </si>
  <si>
    <t>Simard</t>
  </si>
  <si>
    <t>Élie</t>
  </si>
  <si>
    <t>Chrétien</t>
  </si>
  <si>
    <t>Parenteau</t>
  </si>
  <si>
    <t>Alexis</t>
  </si>
  <si>
    <t>Patenaude</t>
  </si>
  <si>
    <t>Blais</t>
  </si>
  <si>
    <t>Jeanne</t>
  </si>
  <si>
    <t>Quintal</t>
  </si>
  <si>
    <t>Samy</t>
  </si>
  <si>
    <t>Boutiche</t>
  </si>
  <si>
    <t>Maxime</t>
  </si>
  <si>
    <t>Niu-Li</t>
  </si>
  <si>
    <t>Emma</t>
  </si>
  <si>
    <t>Brunet</t>
  </si>
  <si>
    <t>Laure</t>
  </si>
  <si>
    <t>Bruneau</t>
  </si>
  <si>
    <t>Bernier-Planeta</t>
  </si>
  <si>
    <t>Faussurier</t>
  </si>
  <si>
    <t>Étienne</t>
  </si>
  <si>
    <t>Nguyen</t>
  </si>
  <si>
    <t>Bokboza</t>
  </si>
  <si>
    <t>Pierre-Olivier</t>
  </si>
  <si>
    <t>Gervais</t>
  </si>
  <si>
    <t>Florence</t>
  </si>
  <si>
    <t>Coté</t>
  </si>
  <si>
    <t>Ethan</t>
  </si>
  <si>
    <t>Soulié</t>
  </si>
  <si>
    <t>Sayf</t>
  </si>
  <si>
    <t>Simone</t>
  </si>
  <si>
    <t>Bérubé</t>
  </si>
  <si>
    <t>Jessur Abumiliti</t>
  </si>
  <si>
    <t>Lyne</t>
  </si>
  <si>
    <t>Makdisi</t>
  </si>
  <si>
    <t>Penny</t>
  </si>
  <si>
    <t>Joncas</t>
  </si>
  <si>
    <t>Lambert</t>
  </si>
  <si>
    <t>Thibault</t>
  </si>
  <si>
    <t>Camille</t>
  </si>
  <si>
    <t>Luc</t>
  </si>
  <si>
    <t>Élizabeth</t>
  </si>
  <si>
    <t>Orr</t>
  </si>
  <si>
    <t>Éléonore</t>
  </si>
  <si>
    <t>Marie-Rose</t>
  </si>
  <si>
    <t>Lasalle</t>
  </si>
  <si>
    <t>Adelina</t>
  </si>
  <si>
    <t>Jugrin</t>
  </si>
  <si>
    <t>Ahmed</t>
  </si>
  <si>
    <t>Indel</t>
  </si>
  <si>
    <t>Dehez</t>
  </si>
  <si>
    <t>Cléophée</t>
  </si>
  <si>
    <t>Pépin</t>
  </si>
  <si>
    <t>Nathaniel</t>
  </si>
  <si>
    <t>Lacasse</t>
  </si>
  <si>
    <t>Ricardo</t>
  </si>
  <si>
    <t>Mesa Gamargo</t>
  </si>
  <si>
    <t>Troisième secondaire</t>
  </si>
  <si>
    <t>Audit.</t>
  </si>
  <si>
    <t>A1  Académie Saint-Louis</t>
  </si>
  <si>
    <r>
      <t xml:space="preserve">A2  </t>
    </r>
    <r>
      <rPr>
        <b/>
        <sz val="18"/>
        <rFont val="Arial"/>
        <family val="2"/>
      </rPr>
      <t>Collège Durocher Saint-Lambert A</t>
    </r>
  </si>
  <si>
    <r>
      <rPr>
        <b/>
        <sz val="24"/>
        <color rgb="FF000000"/>
        <rFont val="Arial"/>
      </rPr>
      <t xml:space="preserve">A3  </t>
    </r>
    <r>
      <rPr>
        <b/>
        <sz val="22"/>
        <color rgb="FF000000"/>
        <rFont val="Arial"/>
      </rPr>
      <t>Collège Regina Assumpta B</t>
    </r>
  </si>
  <si>
    <r>
      <t xml:space="preserve">B1  </t>
    </r>
    <r>
      <rPr>
        <b/>
        <sz val="20"/>
        <rFont val="Arial"/>
        <family val="2"/>
      </rPr>
      <t>É.S. Joseph-François-Perrault A</t>
    </r>
  </si>
  <si>
    <t>B2  É.S. de l'Île</t>
  </si>
  <si>
    <t>B3  É.S. Sophie-Barat</t>
  </si>
  <si>
    <r>
      <rPr>
        <b/>
        <sz val="24"/>
        <color rgb="FF000000"/>
        <rFont val="Arial"/>
      </rPr>
      <t xml:space="preserve">C1  </t>
    </r>
    <r>
      <rPr>
        <b/>
        <sz val="20"/>
        <color rgb="FF000000"/>
        <rFont val="Arial"/>
      </rPr>
      <t>École internationale du Phare</t>
    </r>
  </si>
  <si>
    <t>C2  É.S. Samuel-de-Champlain</t>
  </si>
  <si>
    <t>C3  Collège Jean-de-Brébeuf</t>
  </si>
  <si>
    <r>
      <t xml:space="preserve">D1  </t>
    </r>
    <r>
      <rPr>
        <b/>
        <sz val="18"/>
        <rFont val="Arial"/>
        <family val="2"/>
      </rPr>
      <t>École d'éducation internationale A</t>
    </r>
  </si>
  <si>
    <r>
      <rPr>
        <b/>
        <sz val="24"/>
        <color rgb="FF000000"/>
        <rFont val="Arial"/>
      </rPr>
      <t xml:space="preserve">D2  </t>
    </r>
    <r>
      <rPr>
        <b/>
        <sz val="22"/>
        <color rgb="FF000000"/>
        <rFont val="Arial"/>
      </rPr>
      <t>Collège Mont-Saint-Louis A</t>
    </r>
  </si>
  <si>
    <t>D3  Collège Sainte-Anne</t>
  </si>
  <si>
    <t>3A  Collège Regina Assumpta B</t>
  </si>
  <si>
    <t>3B  É.S. de l'Île</t>
  </si>
  <si>
    <t>3C  École internationale du Phare</t>
  </si>
  <si>
    <t>3D  Collège Mont-Saint-Louis A</t>
  </si>
  <si>
    <t>1A  Collège Durocher Saint-Lambert A</t>
  </si>
  <si>
    <t>G321  Joseph François Perreault A</t>
  </si>
  <si>
    <t>P313   Joseph François Perreault A</t>
  </si>
  <si>
    <t>11h45  Plateau 15</t>
  </si>
  <si>
    <t>G313  Collège Durocher Saint-Lambert A</t>
  </si>
  <si>
    <t>G319  Collège Durocher Saint-Lambert A</t>
  </si>
  <si>
    <t>2B  Joseph François Perreault A</t>
  </si>
  <si>
    <t>14h30  Plateau 16</t>
  </si>
  <si>
    <t>13h30  Plateau 17</t>
  </si>
  <si>
    <t>13h30  Plateau  15</t>
  </si>
  <si>
    <t>14h30  Auditorium</t>
  </si>
  <si>
    <t>1C  Jean-de-Brébeuf</t>
  </si>
  <si>
    <t>G322  É.S. Samuel-de-Champlain</t>
  </si>
  <si>
    <t>P314    Collège Sainte-Anne</t>
  </si>
  <si>
    <t>11h45  Plateau 16</t>
  </si>
  <si>
    <t>G314  Jean-de-Brébeuf</t>
  </si>
  <si>
    <t>G320   Académie Saint-Louis</t>
  </si>
  <si>
    <t>2D  Collège Sainte-Anne</t>
  </si>
  <si>
    <t>1B  École secondaire Sophie-Barat</t>
  </si>
  <si>
    <t>P321  Collège Sainte-Anne</t>
  </si>
  <si>
    <t>P315  École secondaire Sophie-Barat</t>
  </si>
  <si>
    <t>11h45  Plateau 17</t>
  </si>
  <si>
    <t>G315  Académie Saint-Louis</t>
  </si>
  <si>
    <t>P319   Jean-de-Brébeuf</t>
  </si>
  <si>
    <t>2A  Académie Saint-Louis</t>
  </si>
  <si>
    <t>14h30  Plateau 17</t>
  </si>
  <si>
    <t>13h30  Plateau 18</t>
  </si>
  <si>
    <t>13h30  Plateau 16</t>
  </si>
  <si>
    <t>14h30  Plateau 15</t>
  </si>
  <si>
    <t>1D  École d'éducation internationale A</t>
  </si>
  <si>
    <t>P322  École secondaire Sophie-Barat</t>
  </si>
  <si>
    <t>P316  É.S. Samuel-de-Champlain</t>
  </si>
  <si>
    <t>11h45  Plateau 18</t>
  </si>
  <si>
    <t>G316   École d'éducation internationale A</t>
  </si>
  <si>
    <t>P320   École d'éducation internationale A</t>
  </si>
  <si>
    <t>2C  É.S. Samuel-de-Champlain</t>
  </si>
  <si>
    <t>CLASSEMENT 3E SECONDAIRE</t>
  </si>
  <si>
    <t>Mathias</t>
  </si>
  <si>
    <t>Finzi</t>
  </si>
  <si>
    <t>Victor</t>
  </si>
  <si>
    <t>Eusanio Champoux</t>
  </si>
  <si>
    <t>É.S. Joseph-François-Perrault A</t>
  </si>
  <si>
    <t>Darisse</t>
  </si>
  <si>
    <t>Eikki</t>
  </si>
  <si>
    <t>Bujold</t>
  </si>
  <si>
    <t>Collège Jean-de-Brébeuf</t>
  </si>
  <si>
    <t>Peter</t>
  </si>
  <si>
    <t>Gantt</t>
  </si>
  <si>
    <t>Delphine</t>
  </si>
  <si>
    <t>Lafortune</t>
  </si>
  <si>
    <t>É.S. de l'Île</t>
  </si>
  <si>
    <t>Laura</t>
  </si>
  <si>
    <t>Huard</t>
  </si>
  <si>
    <t>Collège Mont-Saint-Louis A</t>
  </si>
  <si>
    <t>Yaromir</t>
  </si>
  <si>
    <t>Noël</t>
  </si>
  <si>
    <t>Collège Durocher Saint-Lambert A</t>
  </si>
  <si>
    <t>Constance</t>
  </si>
  <si>
    <t>Labarre</t>
  </si>
  <si>
    <t>É.S. Sophie-Barat</t>
  </si>
  <si>
    <t>Houx de Ravinel</t>
  </si>
  <si>
    <t>Giguère</t>
  </si>
  <si>
    <t>É.S. Samuel-de-Champlain</t>
  </si>
  <si>
    <t>Martinet</t>
  </si>
  <si>
    <t>Prowt</t>
  </si>
  <si>
    <t>Isaac</t>
  </si>
  <si>
    <t>Fontaine</t>
  </si>
  <si>
    <t>Emmanuel</t>
  </si>
  <si>
    <t>Auger</t>
  </si>
  <si>
    <t>Marion</t>
  </si>
  <si>
    <t>Collège Regina Assumpta B</t>
  </si>
  <si>
    <t>Samuel</t>
  </si>
  <si>
    <t>Adueny</t>
  </si>
  <si>
    <t>Cadieux</t>
  </si>
  <si>
    <t>Fabricio Timm</t>
  </si>
  <si>
    <t>Stabile</t>
  </si>
  <si>
    <t>Lebouthillier</t>
  </si>
  <si>
    <t>Bolduc</t>
  </si>
  <si>
    <t>Ariane</t>
  </si>
  <si>
    <t>Vigneault</t>
  </si>
  <si>
    <t>Desrosiers</t>
  </si>
  <si>
    <t>Dubois-Gauthier</t>
  </si>
  <si>
    <t>Aline</t>
  </si>
  <si>
    <t>Acheraiou</t>
  </si>
  <si>
    <t>Elise</t>
  </si>
  <si>
    <t>Lartigue</t>
  </si>
  <si>
    <t>Zachary</t>
  </si>
  <si>
    <t>Xavier</t>
  </si>
  <si>
    <t>Siveton</t>
  </si>
  <si>
    <t>Kiara</t>
  </si>
  <si>
    <t>Lanzon-Besner</t>
  </si>
  <si>
    <t>Robert</t>
  </si>
  <si>
    <t>Castonguay</t>
  </si>
  <si>
    <t>Raphaëlle</t>
  </si>
  <si>
    <t>Persico</t>
  </si>
  <si>
    <t>Desbiens</t>
  </si>
  <si>
    <t>Odile</t>
  </si>
  <si>
    <t>Durocher</t>
  </si>
  <si>
    <t>Kadjevic</t>
  </si>
  <si>
    <t>Junteng</t>
  </si>
  <si>
    <t>Zhang</t>
  </si>
  <si>
    <t>Luis</t>
  </si>
  <si>
    <t>Feimi</t>
  </si>
  <si>
    <t>McLean</t>
  </si>
  <si>
    <t>Parent</t>
  </si>
  <si>
    <t>Oscar</t>
  </si>
  <si>
    <t>Van Overmeire</t>
  </si>
  <si>
    <t>Moreau</t>
  </si>
  <si>
    <t>Crespy</t>
  </si>
  <si>
    <t>Abergel</t>
  </si>
  <si>
    <t>Leran</t>
  </si>
  <si>
    <t>Xu</t>
  </si>
  <si>
    <t>Tom</t>
  </si>
  <si>
    <t>Beha Fortin</t>
  </si>
  <si>
    <t>Alessia</t>
  </si>
  <si>
    <t>Leblanc</t>
  </si>
  <si>
    <t>Mathieu</t>
  </si>
  <si>
    <t>Payeur</t>
  </si>
  <si>
    <t>Kahwati</t>
  </si>
  <si>
    <t>Quatrième secondaire</t>
  </si>
  <si>
    <t>12h35</t>
  </si>
  <si>
    <t>15h30</t>
  </si>
  <si>
    <r>
      <t xml:space="preserve">A1  </t>
    </r>
    <r>
      <rPr>
        <b/>
        <sz val="22"/>
        <rFont val="Arial"/>
        <family val="2"/>
      </rPr>
      <t>Collège Mont-Saint-Louis A</t>
    </r>
  </si>
  <si>
    <r>
      <t xml:space="preserve">A2  </t>
    </r>
    <r>
      <rPr>
        <b/>
        <sz val="18"/>
        <rFont val="Arial"/>
        <family val="2"/>
      </rPr>
      <t>École d'éducation internationale C</t>
    </r>
  </si>
  <si>
    <r>
      <t xml:space="preserve">A3  </t>
    </r>
    <r>
      <rPr>
        <b/>
        <sz val="20"/>
        <rFont val="Arial"/>
        <family val="2"/>
      </rPr>
      <t>École internationale du Phare</t>
    </r>
  </si>
  <si>
    <t>B1  Collège Sainte-Anne</t>
  </si>
  <si>
    <r>
      <t xml:space="preserve">B2  </t>
    </r>
    <r>
      <rPr>
        <b/>
        <sz val="18"/>
        <rFont val="Arial"/>
        <family val="2"/>
      </rPr>
      <t>Collège Durocher Saint-Lambert A</t>
    </r>
  </si>
  <si>
    <t>B3  Collège Jean-Eudes B</t>
  </si>
  <si>
    <r>
      <t xml:space="preserve">C1  </t>
    </r>
    <r>
      <rPr>
        <b/>
        <sz val="20"/>
        <rFont val="Arial"/>
        <family val="2"/>
      </rPr>
      <t>Collège Saint-Charles-Garnier</t>
    </r>
  </si>
  <si>
    <t>C2  Collège Mont Notre-Dame</t>
  </si>
  <si>
    <t>C3  Collège Jean-Eudes C</t>
  </si>
  <si>
    <r>
      <t xml:space="preserve">D1  </t>
    </r>
    <r>
      <rPr>
        <b/>
        <sz val="12"/>
        <rFont val="Arial"/>
        <family val="2"/>
      </rPr>
      <t>Collège Saint-Alexandre de la Gatineau A</t>
    </r>
  </si>
  <si>
    <r>
      <t xml:space="preserve">D2  </t>
    </r>
    <r>
      <rPr>
        <b/>
        <sz val="18"/>
        <rFont val="Arial"/>
        <family val="2"/>
      </rPr>
      <t>Collège Durocher Saint-Lambert B</t>
    </r>
  </si>
  <si>
    <r>
      <t xml:space="preserve">D3  </t>
    </r>
    <r>
      <rPr>
        <b/>
        <sz val="22"/>
        <rFont val="Arial"/>
        <family val="2"/>
      </rPr>
      <t>Collège Regina Assumpta A</t>
    </r>
  </si>
  <si>
    <t>3A  École Internationale du Phare</t>
  </si>
  <si>
    <t>3B  Jean-Eudes B</t>
  </si>
  <si>
    <t>3C  Mont Notre-Dame</t>
  </si>
  <si>
    <t>3D  Saint-Alexandre de la Gatineau A</t>
  </si>
  <si>
    <t>1A  Mont Saint-Louis A</t>
  </si>
  <si>
    <t>Regina Assumpta A</t>
  </si>
  <si>
    <t>12h35  Plateau 21</t>
  </si>
  <si>
    <t>Mont Saint-Louis A</t>
  </si>
  <si>
    <t>2B  Collège Sainte-Anne</t>
  </si>
  <si>
    <t>15h30  Plateau 3</t>
  </si>
  <si>
    <t>13h30  Plateau 23</t>
  </si>
  <si>
    <t>13h30  Plateau  21</t>
  </si>
  <si>
    <t>15h30  Plateau 1</t>
  </si>
  <si>
    <t>1C  Saint-Charles Garnier</t>
  </si>
  <si>
    <t>École d'éducation internationale C</t>
  </si>
  <si>
    <t xml:space="preserve">Regina Assumpta A </t>
  </si>
  <si>
    <t>12h35  Plateau 22</t>
  </si>
  <si>
    <t>Saint-Charles Garnier</t>
  </si>
  <si>
    <t>Durocher Saint-Lambert A</t>
  </si>
  <si>
    <t>2D Regina Assumpta A</t>
  </si>
  <si>
    <t>1B Durocher Saint-Lambert A</t>
  </si>
  <si>
    <t xml:space="preserve"> École d'éducation internationale C</t>
  </si>
  <si>
    <t>12h35  Plateau 23</t>
  </si>
  <si>
    <t>Saint-Charles-Garnier</t>
  </si>
  <si>
    <t>2A  École d'éducation internationale C</t>
  </si>
  <si>
    <t>15h30  Plateau 4</t>
  </si>
  <si>
    <t>13h30  Plateau 24</t>
  </si>
  <si>
    <t>13h30  Plateau 22</t>
  </si>
  <si>
    <t>15h30  Plateau 2</t>
  </si>
  <si>
    <t>1D  Durocher Saint-Lambert B</t>
  </si>
  <si>
    <t>Durocher Saint-Lambert B</t>
  </si>
  <si>
    <t xml:space="preserve">Durocher Saint-Lambert B </t>
  </si>
  <si>
    <t>12h35  Plateau 24</t>
  </si>
  <si>
    <t>Jean-Eudes C</t>
  </si>
  <si>
    <t>2C  Jean-Eudes C</t>
  </si>
  <si>
    <t>CLASSEMENT 4E SECONDAIRE</t>
  </si>
  <si>
    <t>De Paola</t>
  </si>
  <si>
    <t>Serbanescu</t>
  </si>
  <si>
    <t>Collège Jean-Eudes B</t>
  </si>
  <si>
    <t>Serrault</t>
  </si>
  <si>
    <t>Collège Saint-Charles-Garnier</t>
  </si>
  <si>
    <t>Emiliano</t>
  </si>
  <si>
    <t>Padilla</t>
  </si>
  <si>
    <t>Matthew</t>
  </si>
  <si>
    <t>Molinaro</t>
  </si>
  <si>
    <t>Louis-Philippe</t>
  </si>
  <si>
    <t>Julien</t>
  </si>
  <si>
    <t>Gagné-Vallée</t>
  </si>
  <si>
    <t>Collège Durocher Saint-Lambert B</t>
  </si>
  <si>
    <t>Karim</t>
  </si>
  <si>
    <t>Moore</t>
  </si>
  <si>
    <t>Simon</t>
  </si>
  <si>
    <t>Dubois</t>
  </si>
  <si>
    <t>Collège Saint-Alexandre de la Gatineau A</t>
  </si>
  <si>
    <t>Livia</t>
  </si>
  <si>
    <t>Cai</t>
  </si>
  <si>
    <t>Charlotte</t>
  </si>
  <si>
    <t>Abran</t>
  </si>
  <si>
    <t>Pélagie</t>
  </si>
  <si>
    <t>Ranya</t>
  </si>
  <si>
    <t>Ben Youssef</t>
  </si>
  <si>
    <t>Lafrance</t>
  </si>
  <si>
    <t>Julianne</t>
  </si>
  <si>
    <t>Bruson</t>
  </si>
  <si>
    <t>Jérémie</t>
  </si>
  <si>
    <t>Labrecque</t>
  </si>
  <si>
    <t>Timéo</t>
  </si>
  <si>
    <t>Vandercleyen</t>
  </si>
  <si>
    <t>Saly</t>
  </si>
  <si>
    <t>Camara</t>
  </si>
  <si>
    <t>Bruno</t>
  </si>
  <si>
    <t>Flores</t>
  </si>
  <si>
    <t>Hélène</t>
  </si>
  <si>
    <t>Rioux</t>
  </si>
  <si>
    <t>Sofiane</t>
  </si>
  <si>
    <t>Morin</t>
  </si>
  <si>
    <t>Foisy</t>
  </si>
  <si>
    <t>Jakub</t>
  </si>
  <si>
    <t>Medraj</t>
  </si>
  <si>
    <t>Délianne</t>
  </si>
  <si>
    <t>Loranger</t>
  </si>
  <si>
    <t>Godin</t>
  </si>
  <si>
    <t>Beaudoin</t>
  </si>
  <si>
    <t>Lassonde</t>
  </si>
  <si>
    <t>Marguerite</t>
  </si>
  <si>
    <t>Brazeau</t>
  </si>
  <si>
    <t>Ryan</t>
  </si>
  <si>
    <t>Bazzi</t>
  </si>
  <si>
    <t>Isaak</t>
  </si>
  <si>
    <t>Pons</t>
  </si>
  <si>
    <t>Éloïc</t>
  </si>
  <si>
    <t>Rochette</t>
  </si>
  <si>
    <t>Frédérique</t>
  </si>
  <si>
    <t>Côté</t>
  </si>
  <si>
    <t>Jahim</t>
  </si>
  <si>
    <t>Baldé</t>
  </si>
  <si>
    <t>Madeleine</t>
  </si>
  <si>
    <t>Charles-Hugo</t>
  </si>
  <si>
    <t>Tessier</t>
  </si>
  <si>
    <t>Zoé</t>
  </si>
  <si>
    <t>Leprohon</t>
  </si>
  <si>
    <t>Gaudette</t>
  </si>
  <si>
    <t>Masten</t>
  </si>
  <si>
    <t>Boutora</t>
  </si>
  <si>
    <t>St-Hilaire</t>
  </si>
  <si>
    <t>Zackaël</t>
  </si>
  <si>
    <t>Babeux-Guérard</t>
  </si>
  <si>
    <t>Tristan</t>
  </si>
  <si>
    <t>Lalonde</t>
  </si>
  <si>
    <t>Stefan</t>
  </si>
  <si>
    <t>Prundus</t>
  </si>
  <si>
    <t>Christian</t>
  </si>
  <si>
    <t>Padurescu</t>
  </si>
  <si>
    <t>De Serres</t>
  </si>
  <si>
    <t>Riopel-Lavallée</t>
  </si>
  <si>
    <t>Rose-Hélène</t>
  </si>
  <si>
    <t>Charleboix</t>
  </si>
  <si>
    <t>Quatrième secondaire - Division Aristote</t>
  </si>
  <si>
    <t>GY</t>
  </si>
  <si>
    <t>P</t>
  </si>
  <si>
    <t>G</t>
  </si>
  <si>
    <t>GW</t>
  </si>
  <si>
    <r>
      <t>Match de 5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pos.</t>
    </r>
  </si>
  <si>
    <t>Y</t>
  </si>
  <si>
    <t>W</t>
  </si>
  <si>
    <t>13h30  Plateau 31</t>
  </si>
  <si>
    <t>13h30  Plateau  29</t>
  </si>
  <si>
    <t>15h30  Plateau 9</t>
  </si>
  <si>
    <t>15h30  Plateau 7</t>
  </si>
  <si>
    <t>GZ</t>
  </si>
  <si>
    <t>GX</t>
  </si>
  <si>
    <t>PY</t>
  </si>
  <si>
    <t>12h35  Plateau 25</t>
  </si>
  <si>
    <t>PW</t>
  </si>
  <si>
    <r>
      <t>Match de 7</t>
    </r>
    <r>
      <rPr>
        <b/>
        <vertAlign val="superscript"/>
        <sz val="10"/>
        <rFont val="Arial"/>
        <family val="2"/>
      </rPr>
      <t>e</t>
    </r>
    <r>
      <rPr>
        <b/>
        <sz val="10"/>
        <rFont val="Arial"/>
        <family val="2"/>
      </rPr>
      <t xml:space="preserve"> pos.</t>
    </r>
  </si>
  <si>
    <t>Z</t>
  </si>
  <si>
    <t>X</t>
  </si>
  <si>
    <t>13h30  Plateau 32</t>
  </si>
  <si>
    <t>13h30  Plateau 30</t>
  </si>
  <si>
    <t>15h30  Plateau 10</t>
  </si>
  <si>
    <t>15h30  Plateau 8</t>
  </si>
  <si>
    <t>PZ</t>
  </si>
  <si>
    <t>12h35  Plateau 26</t>
  </si>
  <si>
    <t>PX</t>
  </si>
  <si>
    <t>Cinquième secondaire</t>
  </si>
  <si>
    <t>A1  É.S. de l'Île</t>
  </si>
  <si>
    <r>
      <t xml:space="preserve">A2  </t>
    </r>
    <r>
      <rPr>
        <b/>
        <sz val="20"/>
        <rFont val="Arial"/>
        <family val="2"/>
      </rPr>
      <t>Collège Saint-Charles-Garnier A</t>
    </r>
  </si>
  <si>
    <r>
      <rPr>
        <b/>
        <sz val="24"/>
        <color rgb="FF000000"/>
        <rFont val="Arial"/>
      </rPr>
      <t xml:space="preserve">A3  </t>
    </r>
    <r>
      <rPr>
        <b/>
        <sz val="22"/>
        <color rgb="FF000000"/>
        <rFont val="Arial"/>
      </rPr>
      <t>Collège Mont-Saint-Louis B</t>
    </r>
  </si>
  <si>
    <t>B1  É.S. Samuel-de-Champlain</t>
  </si>
  <si>
    <r>
      <t xml:space="preserve">B2  </t>
    </r>
    <r>
      <rPr>
        <b/>
        <sz val="18"/>
        <rFont val="Arial"/>
        <family val="2"/>
      </rPr>
      <t>Collège Durocher Saint-Lambert</t>
    </r>
  </si>
  <si>
    <t>B3  Collège Esther-Blondin</t>
  </si>
  <si>
    <t>C1  Collège Mont Notre-Dame</t>
  </si>
  <si>
    <r>
      <t xml:space="preserve">C2  </t>
    </r>
    <r>
      <rPr>
        <b/>
        <sz val="22"/>
        <rFont val="Arial"/>
        <family val="2"/>
      </rPr>
      <t>Collège Jean-de-Brébeuf A</t>
    </r>
  </si>
  <si>
    <r>
      <t xml:space="preserve">C3  </t>
    </r>
    <r>
      <rPr>
        <b/>
        <sz val="22"/>
        <rFont val="Arial"/>
        <family val="2"/>
      </rPr>
      <t>Collège Mont-Saint-Louis A</t>
    </r>
  </si>
  <si>
    <t>D1  Collège Trinité</t>
  </si>
  <si>
    <t>D2  Collège Jean-Eudes B</t>
  </si>
  <si>
    <t>3A  É.S. de l'Île</t>
  </si>
  <si>
    <t>3B  Durocher Saint-Lambert</t>
  </si>
  <si>
    <t>3D  Collège Trinité</t>
  </si>
  <si>
    <t>1A  Collège Mont-Saint-Louis B</t>
  </si>
  <si>
    <t xml:space="preserve">G521   Collège Esther-Blondin  </t>
  </si>
  <si>
    <t xml:space="preserve"> Collège Esther-Blondin  </t>
  </si>
  <si>
    <t>12h35  Plateau 27</t>
  </si>
  <si>
    <t>G519  Collège Mont Saint-Louis A</t>
  </si>
  <si>
    <t>2B  Collège Esther-Blondin</t>
  </si>
  <si>
    <t>14h30  Plateau 22</t>
  </si>
  <si>
    <t>14h30  Plateau  20</t>
  </si>
  <si>
    <t>15h30  Auditorium</t>
  </si>
  <si>
    <t>1C  Collège Mont Saint-Louis A</t>
  </si>
  <si>
    <t>G522  Collège Jean-Eudes B</t>
  </si>
  <si>
    <t xml:space="preserve"> Collège Sainte-Anne</t>
  </si>
  <si>
    <t>12h35  Plateau 28</t>
  </si>
  <si>
    <t>Collège Mont Saint-Louis A</t>
  </si>
  <si>
    <t>G520  Collège Jean-de-Brébeuf A</t>
  </si>
  <si>
    <t>1B É.S. Samuel-de-Champlain</t>
  </si>
  <si>
    <t>P521   Collège Sainte-Anne</t>
  </si>
  <si>
    <t>12h35  Plateau 29</t>
  </si>
  <si>
    <t>Collège Saint-Charles Garnier A</t>
  </si>
  <si>
    <t>P519  Collège Mont-Saint-Louis B</t>
  </si>
  <si>
    <t>2A  Collège Saint-Charles Garnier A</t>
  </si>
  <si>
    <t>14h30  Plateau 23</t>
  </si>
  <si>
    <t>14h30  Plateau 21</t>
  </si>
  <si>
    <t>1D  Collège Jean-Eudes B</t>
  </si>
  <si>
    <t>P522  É.S. Samuel-de-Champlain</t>
  </si>
  <si>
    <t>12h35  Plateau 30</t>
  </si>
  <si>
    <t>P520  Collège Saint-Charles Garnier A</t>
  </si>
  <si>
    <t>2C  Collège Jean-de-Brébeuf A</t>
  </si>
  <si>
    <t>CLASSEMENT 5E SECONDAIRE</t>
  </si>
  <si>
    <t>Kostandin</t>
  </si>
  <si>
    <t>Katro</t>
  </si>
  <si>
    <t>Collège Trinité</t>
  </si>
  <si>
    <t>Jasmin</t>
  </si>
  <si>
    <t>Collège Esther-Blondin</t>
  </si>
  <si>
    <t>Jérôme</t>
  </si>
  <si>
    <t>Ménard</t>
  </si>
  <si>
    <t>Lebeau</t>
  </si>
  <si>
    <t>Bartholo</t>
  </si>
  <si>
    <t>Lapointe</t>
  </si>
  <si>
    <t>Racine</t>
  </si>
  <si>
    <t>Xipei</t>
  </si>
  <si>
    <t>Huang</t>
  </si>
  <si>
    <t>Noel</t>
  </si>
  <si>
    <t>Luz</t>
  </si>
  <si>
    <t>Germain-Lumagbas</t>
  </si>
  <si>
    <t>Jean-Daniel</t>
  </si>
  <si>
    <t>Guillaume</t>
  </si>
  <si>
    <t>Barriault</t>
  </si>
  <si>
    <t>Collège Durocher Saint-Lambert</t>
  </si>
  <si>
    <t>Rochon</t>
  </si>
  <si>
    <t>Vallières</t>
  </si>
  <si>
    <t>Rubin-Delanchy</t>
  </si>
  <si>
    <t>Trudel</t>
  </si>
  <si>
    <t>Rémi</t>
  </si>
  <si>
    <t>Beauchamp</t>
  </si>
  <si>
    <t>Duong</t>
  </si>
  <si>
    <t>Néïssa</t>
  </si>
  <si>
    <t>Dutreuil</t>
  </si>
  <si>
    <t>Jules</t>
  </si>
  <si>
    <t>Arnaud</t>
  </si>
  <si>
    <t>Richer</t>
  </si>
  <si>
    <t>Ellie</t>
  </si>
  <si>
    <t>Pelletier</t>
  </si>
  <si>
    <t>Valeriani</t>
  </si>
  <si>
    <t>Ollin</t>
  </si>
  <si>
    <t>Flores Qualmon</t>
  </si>
  <si>
    <t>Marwa</t>
  </si>
  <si>
    <t>Berrougui</t>
  </si>
  <si>
    <t>Palin</t>
  </si>
  <si>
    <t>Fournier</t>
  </si>
  <si>
    <t>Naly</t>
  </si>
  <si>
    <t>Berri</t>
  </si>
  <si>
    <t>Karina Lauren</t>
  </si>
  <si>
    <t>Awad-Battista</t>
  </si>
  <si>
    <t>Jade</t>
  </si>
  <si>
    <t>Poliquin-Allard</t>
  </si>
  <si>
    <t>Chloé</t>
  </si>
  <si>
    <t>Guan</t>
  </si>
  <si>
    <t>Morand</t>
  </si>
  <si>
    <t>Félix</t>
  </si>
  <si>
    <t>Dubé</t>
  </si>
  <si>
    <t>David-Qi</t>
  </si>
  <si>
    <t>Shang</t>
  </si>
  <si>
    <t>Meyssa</t>
  </si>
  <si>
    <t>Bentabet</t>
  </si>
  <si>
    <t>Sami</t>
  </si>
  <si>
    <t>Berdous</t>
  </si>
  <si>
    <t>Juan Sebastian</t>
  </si>
  <si>
    <t>Rojas</t>
  </si>
  <si>
    <t>Pierre-Hugues</t>
  </si>
  <si>
    <t>Courshesne-Sabourin</t>
  </si>
  <si>
    <t>Martel</t>
  </si>
  <si>
    <t>Anouk</t>
  </si>
  <si>
    <t>Aurélie</t>
  </si>
  <si>
    <t>Bernatchez</t>
  </si>
  <si>
    <t>Duclos</t>
  </si>
  <si>
    <t>Elizabeth</t>
  </si>
  <si>
    <t>Hofstatter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</si>
</sst>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>
    <font>
      <sz val="10"/>
      <name val="Arial"/>
    </font>
    <font>
      <sz val="8"/>
      <name val="Arial"/>
      <family val="2"/>
    </font>
    <font>
      <b/>
      <u/>
      <sz val="24"/>
      <name val="Arial"/>
      <family val="2"/>
    </font>
    <font>
      <sz val="20"/>
      <name val="Arial"/>
      <family val="2"/>
    </font>
    <font>
      <b/>
      <u/>
      <sz val="20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u/>
      <sz val="16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sz val="24"/>
      <name val="Arial"/>
      <family val="2"/>
    </font>
    <font>
      <sz val="10"/>
      <name val="Times New Roman"/>
      <family val="1"/>
    </font>
    <font>
      <b/>
      <i/>
      <sz val="14"/>
      <name val="Times New Roman"/>
      <family val="1"/>
    </font>
    <font>
      <b/>
      <i/>
      <sz val="12"/>
      <name val="Times New Roman"/>
      <family val="1"/>
    </font>
    <font>
      <b/>
      <i/>
      <sz val="10"/>
      <name val="Times New Roman"/>
      <family val="1"/>
    </font>
    <font>
      <b/>
      <sz val="10"/>
      <name val="Times New Roman"/>
      <family val="1"/>
    </font>
    <font>
      <b/>
      <u/>
      <sz val="12"/>
      <name val="Arial"/>
      <family val="2"/>
    </font>
    <font>
      <sz val="24"/>
      <color rgb="FF0070C0"/>
      <name val="Arial"/>
      <family val="2"/>
    </font>
    <font>
      <b/>
      <sz val="12"/>
      <name val="Arial"/>
      <family val="2"/>
    </font>
    <font>
      <b/>
      <sz val="20"/>
      <name val="Arial"/>
      <family val="2"/>
    </font>
    <font>
      <b/>
      <sz val="22"/>
      <name val="Arial"/>
      <family val="2"/>
    </font>
    <font>
      <b/>
      <sz val="24"/>
      <color rgb="FF000000"/>
      <name val="Arial"/>
    </font>
    <font>
      <b/>
      <sz val="22"/>
      <color rgb="FF000000"/>
      <name val="Arial"/>
    </font>
    <font>
      <b/>
      <sz val="20"/>
      <color rgb="FF000000"/>
      <name val="Arial"/>
    </font>
    <font>
      <b/>
      <sz val="12"/>
      <color rgb="FF000000"/>
      <name val="Arial"/>
    </font>
    <font>
      <b/>
      <sz val="24"/>
      <color rgb="FF000000"/>
      <name val="Arial"/>
      <family val="2"/>
    </font>
    <font>
      <b/>
      <sz val="18"/>
      <color rgb="FF000000"/>
      <name val="Arial"/>
    </font>
    <font>
      <b/>
      <sz val="14"/>
      <color rgb="FF000000"/>
      <name val="Arial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3" fillId="0" borderId="0"/>
    <xf numFmtId="0" fontId="11" fillId="0" borderId="0"/>
  </cellStyleXfs>
  <cellXfs count="208">
    <xf numFmtId="0" fontId="0" fillId="0" borderId="0" xfId="0"/>
    <xf numFmtId="0" fontId="3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6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7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0" fillId="0" borderId="8" xfId="0" applyBorder="1"/>
    <xf numFmtId="0" fontId="0" fillId="0" borderId="9" xfId="0" applyBorder="1"/>
    <xf numFmtId="0" fontId="8" fillId="0" borderId="0" xfId="0" applyFont="1" applyAlignment="1">
      <alignment horizontal="right"/>
    </xf>
    <xf numFmtId="0" fontId="0" fillId="0" borderId="10" xfId="0" applyBorder="1"/>
    <xf numFmtId="0" fontId="0" fillId="0" borderId="11" xfId="0" applyBorder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horizontal="right"/>
    </xf>
    <xf numFmtId="0" fontId="0" fillId="0" borderId="13" xfId="0" applyBorder="1"/>
    <xf numFmtId="0" fontId="8" fillId="0" borderId="14" xfId="0" applyFont="1" applyBorder="1"/>
    <xf numFmtId="0" fontId="8" fillId="0" borderId="12" xfId="0" applyFont="1" applyBorder="1" applyAlignment="1">
      <alignment horizontal="left"/>
    </xf>
    <xf numFmtId="0" fontId="8" fillId="0" borderId="13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0" fillId="0" borderId="15" xfId="0" applyBorder="1"/>
    <xf numFmtId="0" fontId="8" fillId="0" borderId="16" xfId="0" applyFont="1" applyBorder="1"/>
    <xf numFmtId="0" fontId="8" fillId="0" borderId="17" xfId="0" applyFont="1" applyBorder="1" applyAlignment="1">
      <alignment horizontal="right"/>
    </xf>
    <xf numFmtId="0" fontId="8" fillId="0" borderId="17" xfId="0" applyFont="1" applyBorder="1"/>
    <xf numFmtId="0" fontId="0" fillId="0" borderId="0" xfId="0" applyAlignment="1">
      <alignment horizontal="right"/>
    </xf>
    <xf numFmtId="0" fontId="0" fillId="0" borderId="13" xfId="0" applyBorder="1" applyAlignment="1">
      <alignment horizontal="center"/>
    </xf>
    <xf numFmtId="0" fontId="0" fillId="0" borderId="18" xfId="0" applyBorder="1"/>
    <xf numFmtId="0" fontId="6" fillId="0" borderId="19" xfId="0" applyFont="1" applyBorder="1" applyAlignment="1">
      <alignment vertical="center"/>
    </xf>
    <xf numFmtId="0" fontId="6" fillId="0" borderId="15" xfId="0" applyFont="1" applyBorder="1" applyAlignment="1">
      <alignment vertical="center"/>
    </xf>
    <xf numFmtId="0" fontId="0" fillId="0" borderId="15" xfId="0" applyBorder="1" applyAlignment="1">
      <alignment vertical="center"/>
    </xf>
    <xf numFmtId="0" fontId="6" fillId="0" borderId="22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3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3" fillId="0" borderId="36" xfId="1" applyBorder="1" applyAlignment="1">
      <alignment horizontal="center"/>
    </xf>
    <xf numFmtId="0" fontId="13" fillId="0" borderId="0" xfId="1" applyAlignment="1">
      <alignment horizontal="center"/>
    </xf>
    <xf numFmtId="0" fontId="13" fillId="0" borderId="0" xfId="1"/>
    <xf numFmtId="49" fontId="13" fillId="0" borderId="0" xfId="1" applyNumberFormat="1"/>
    <xf numFmtId="164" fontId="13" fillId="0" borderId="0" xfId="1" applyNumberFormat="1" applyAlignment="1">
      <alignment horizontal="center"/>
    </xf>
    <xf numFmtId="1" fontId="13" fillId="0" borderId="0" xfId="1" applyNumberFormat="1" applyAlignment="1">
      <alignment horizontal="center"/>
    </xf>
    <xf numFmtId="3" fontId="13" fillId="0" borderId="0" xfId="1" applyNumberFormat="1" applyAlignment="1">
      <alignment horizontal="center"/>
    </xf>
    <xf numFmtId="0" fontId="15" fillId="0" borderId="36" xfId="1" applyFont="1" applyBorder="1" applyAlignment="1">
      <alignment horizontal="center"/>
    </xf>
    <xf numFmtId="0" fontId="16" fillId="0" borderId="0" xfId="1" applyFont="1" applyAlignment="1">
      <alignment horizontal="center"/>
    </xf>
    <xf numFmtId="0" fontId="17" fillId="0" borderId="0" xfId="1" applyFont="1"/>
    <xf numFmtId="49" fontId="17" fillId="0" borderId="0" xfId="1" applyNumberFormat="1" applyFont="1"/>
    <xf numFmtId="164" fontId="17" fillId="0" borderId="0" xfId="1" applyNumberFormat="1" applyFont="1" applyAlignment="1">
      <alignment horizontal="center"/>
    </xf>
    <xf numFmtId="1" fontId="17" fillId="0" borderId="0" xfId="1" applyNumberFormat="1" applyFont="1" applyAlignment="1">
      <alignment horizontal="center"/>
    </xf>
    <xf numFmtId="3" fontId="16" fillId="0" borderId="0" xfId="1" applyNumberFormat="1" applyFont="1" applyAlignment="1">
      <alignment horizontal="center"/>
    </xf>
    <xf numFmtId="0" fontId="16" fillId="0" borderId="36" xfId="1" applyFont="1" applyBorder="1" applyAlignment="1">
      <alignment horizontal="center"/>
    </xf>
    <xf numFmtId="0" fontId="16" fillId="0" borderId="0" xfId="1" applyFont="1"/>
    <xf numFmtId="0" fontId="16" fillId="0" borderId="37" xfId="1" applyFont="1" applyBorder="1"/>
    <xf numFmtId="49" fontId="16" fillId="0" borderId="37" xfId="1" applyNumberFormat="1" applyFont="1" applyBorder="1"/>
    <xf numFmtId="0" fontId="13" fillId="0" borderId="38" xfId="1" applyBorder="1"/>
    <xf numFmtId="0" fontId="13" fillId="0" borderId="0" xfId="0" applyFont="1"/>
    <xf numFmtId="0" fontId="2" fillId="0" borderId="0" xfId="2" applyFont="1" applyAlignment="1">
      <alignment horizontal="center" vertical="center"/>
    </xf>
    <xf numFmtId="0" fontId="3" fillId="0" borderId="0" xfId="2" applyFont="1" applyAlignment="1">
      <alignment vertical="center"/>
    </xf>
    <xf numFmtId="0" fontId="4" fillId="0" borderId="0" xfId="2" applyFont="1" applyAlignment="1">
      <alignment horizontal="center" vertical="center"/>
    </xf>
    <xf numFmtId="0" fontId="11" fillId="0" borderId="0" xfId="2" applyAlignment="1">
      <alignment vertical="center"/>
    </xf>
    <xf numFmtId="0" fontId="5" fillId="0" borderId="1" xfId="2" applyFont="1" applyBorder="1" applyAlignment="1">
      <alignment horizontal="center" vertical="center"/>
    </xf>
    <xf numFmtId="0" fontId="5" fillId="0" borderId="2" xfId="2" applyFont="1" applyBorder="1" applyAlignment="1">
      <alignment horizontal="center" vertical="center"/>
    </xf>
    <xf numFmtId="0" fontId="5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center" vertical="center"/>
    </xf>
    <xf numFmtId="0" fontId="6" fillId="0" borderId="6" xfId="2" applyFont="1" applyBorder="1" applyAlignment="1">
      <alignment vertical="center"/>
    </xf>
    <xf numFmtId="0" fontId="12" fillId="0" borderId="25" xfId="2" applyFont="1" applyBorder="1" applyAlignment="1">
      <alignment horizontal="center" vertical="center"/>
    </xf>
    <xf numFmtId="0" fontId="6" fillId="0" borderId="7" xfId="2" applyFont="1" applyBorder="1" applyAlignment="1">
      <alignment vertical="center"/>
    </xf>
    <xf numFmtId="0" fontId="12" fillId="0" borderId="26" xfId="2" applyFont="1" applyBorder="1" applyAlignment="1">
      <alignment horizontal="center" vertical="center"/>
    </xf>
    <xf numFmtId="0" fontId="6" fillId="0" borderId="19" xfId="2" applyFont="1" applyBorder="1" applyAlignment="1">
      <alignment vertical="center"/>
    </xf>
    <xf numFmtId="0" fontId="12" fillId="0" borderId="31" xfId="2" applyFont="1" applyBorder="1" applyAlignment="1">
      <alignment horizontal="center" vertical="center"/>
    </xf>
    <xf numFmtId="0" fontId="6" fillId="0" borderId="0" xfId="2" applyFont="1" applyAlignment="1">
      <alignment vertical="center"/>
    </xf>
    <xf numFmtId="0" fontId="5" fillId="0" borderId="0" xfId="2" applyFont="1" applyAlignment="1">
      <alignment horizontal="center" vertical="center"/>
    </xf>
    <xf numFmtId="0" fontId="6" fillId="0" borderId="5" xfId="2" applyFont="1" applyBorder="1" applyAlignment="1">
      <alignment horizontal="left" vertical="center"/>
    </xf>
    <xf numFmtId="0" fontId="12" fillId="0" borderId="22" xfId="2" applyFont="1" applyBorder="1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6" fillId="0" borderId="15" xfId="2" applyFont="1" applyBorder="1" applyAlignment="1">
      <alignment vertical="center"/>
    </xf>
    <xf numFmtId="0" fontId="11" fillId="0" borderId="15" xfId="2" applyBorder="1" applyAlignment="1">
      <alignment vertical="center"/>
    </xf>
    <xf numFmtId="0" fontId="6" fillId="0" borderId="22" xfId="2" applyFont="1" applyBorder="1" applyAlignment="1">
      <alignment horizontal="center" vertical="center"/>
    </xf>
    <xf numFmtId="0" fontId="6" fillId="0" borderId="25" xfId="2" applyFont="1" applyBorder="1" applyAlignment="1">
      <alignment horizontal="center" vertical="center"/>
    </xf>
    <xf numFmtId="0" fontId="6" fillId="0" borderId="26" xfId="2" applyFont="1" applyBorder="1" applyAlignment="1">
      <alignment horizontal="center" vertical="center"/>
    </xf>
    <xf numFmtId="0" fontId="6" fillId="0" borderId="27" xfId="2" applyFont="1" applyBorder="1" applyAlignment="1">
      <alignment vertical="center"/>
    </xf>
    <xf numFmtId="0" fontId="6" fillId="0" borderId="3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/>
    </xf>
    <xf numFmtId="0" fontId="10" fillId="0" borderId="2" xfId="2" applyFont="1" applyBorder="1" applyAlignment="1">
      <alignment horizontal="center" vertical="center"/>
    </xf>
    <xf numFmtId="0" fontId="10" fillId="0" borderId="41" xfId="2" applyFont="1" applyBorder="1" applyAlignment="1">
      <alignment horizontal="center" vertical="center"/>
    </xf>
    <xf numFmtId="0" fontId="10" fillId="0" borderId="32" xfId="2" applyFont="1" applyBorder="1" applyAlignment="1">
      <alignment horizontal="center" vertical="center"/>
    </xf>
    <xf numFmtId="0" fontId="10" fillId="0" borderId="5" xfId="2" applyFont="1" applyBorder="1" applyAlignment="1">
      <alignment horizontal="center" vertical="center"/>
    </xf>
    <xf numFmtId="0" fontId="10" fillId="2" borderId="20" xfId="2" applyFont="1" applyFill="1" applyBorder="1" applyAlignment="1">
      <alignment horizontal="center" vertical="center"/>
    </xf>
    <xf numFmtId="0" fontId="10" fillId="0" borderId="20" xfId="2" applyFont="1" applyBorder="1" applyAlignment="1">
      <alignment horizontal="center" vertical="center"/>
    </xf>
    <xf numFmtId="0" fontId="10" fillId="0" borderId="33" xfId="2" applyFont="1" applyBorder="1" applyAlignment="1">
      <alignment horizontal="center" vertical="center"/>
    </xf>
    <xf numFmtId="0" fontId="10" fillId="0" borderId="6" xfId="2" applyFont="1" applyBorder="1" applyAlignment="1">
      <alignment horizontal="center" vertical="center"/>
    </xf>
    <xf numFmtId="0" fontId="10" fillId="2" borderId="23" xfId="2" applyFont="1" applyFill="1" applyBorder="1" applyAlignment="1">
      <alignment horizontal="center" vertical="center"/>
    </xf>
    <xf numFmtId="0" fontId="10" fillId="0" borderId="23" xfId="2" applyFont="1" applyBorder="1" applyAlignment="1">
      <alignment horizontal="center" vertical="center"/>
    </xf>
    <xf numFmtId="0" fontId="10" fillId="0" borderId="34" xfId="2" applyFont="1" applyBorder="1" applyAlignment="1">
      <alignment horizontal="center" vertical="center"/>
    </xf>
    <xf numFmtId="0" fontId="10" fillId="0" borderId="19" xfId="2" applyFont="1" applyBorder="1" applyAlignment="1">
      <alignment horizontal="center" vertical="center"/>
    </xf>
    <xf numFmtId="0" fontId="10" fillId="0" borderId="35" xfId="2" applyFont="1" applyBorder="1" applyAlignment="1">
      <alignment horizontal="center" vertical="center"/>
    </xf>
    <xf numFmtId="0" fontId="10" fillId="0" borderId="29" xfId="2" applyFont="1" applyBorder="1" applyAlignment="1">
      <alignment horizontal="center" vertical="center"/>
    </xf>
    <xf numFmtId="0" fontId="10" fillId="2" borderId="31" xfId="2" applyFont="1" applyFill="1" applyBorder="1" applyAlignment="1">
      <alignment horizontal="center" vertical="center"/>
    </xf>
    <xf numFmtId="0" fontId="11" fillId="0" borderId="0" xfId="0" applyFont="1"/>
    <xf numFmtId="0" fontId="8" fillId="0" borderId="24" xfId="0" applyFont="1" applyBorder="1" applyAlignment="1">
      <alignment horizontal="center"/>
    </xf>
    <xf numFmtId="0" fontId="0" fillId="0" borderId="24" xfId="0" applyBorder="1"/>
    <xf numFmtId="0" fontId="0" fillId="0" borderId="24" xfId="0" applyBorder="1" applyAlignment="1">
      <alignment horizontal="right"/>
    </xf>
    <xf numFmtId="0" fontId="0" fillId="0" borderId="24" xfId="0" applyBorder="1" applyAlignment="1">
      <alignment horizontal="center"/>
    </xf>
    <xf numFmtId="0" fontId="11" fillId="0" borderId="24" xfId="0" applyFont="1" applyBorder="1" applyAlignment="1">
      <alignment horizontal="right"/>
    </xf>
    <xf numFmtId="0" fontId="11" fillId="0" borderId="24" xfId="0" applyFont="1" applyBorder="1"/>
    <xf numFmtId="0" fontId="0" fillId="0" borderId="24" xfId="0" applyBorder="1" applyAlignment="1">
      <alignment horizontal="left"/>
    </xf>
    <xf numFmtId="0" fontId="11" fillId="0" borderId="24" xfId="0" applyFont="1" applyBorder="1" applyAlignment="1">
      <alignment horizontal="left"/>
    </xf>
    <xf numFmtId="0" fontId="12" fillId="0" borderId="42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43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6" fillId="0" borderId="44" xfId="0" applyFont="1" applyBorder="1" applyAlignment="1">
      <alignment horizontal="left" vertical="center"/>
    </xf>
    <xf numFmtId="0" fontId="6" fillId="0" borderId="45" xfId="0" applyFont="1" applyBorder="1" applyAlignment="1">
      <alignment vertical="center"/>
    </xf>
    <xf numFmtId="0" fontId="6" fillId="0" borderId="46" xfId="0" applyFont="1" applyBorder="1" applyAlignment="1">
      <alignment vertical="center"/>
    </xf>
    <xf numFmtId="0" fontId="5" fillId="0" borderId="4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0" fontId="19" fillId="0" borderId="34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/>
    </xf>
    <xf numFmtId="0" fontId="19" fillId="0" borderId="28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 vertical="center"/>
    </xf>
    <xf numFmtId="0" fontId="8" fillId="0" borderId="18" xfId="0" applyFont="1" applyBorder="1"/>
    <xf numFmtId="0" fontId="8" fillId="0" borderId="16" xfId="0" applyFont="1" applyBorder="1" applyAlignment="1">
      <alignment horizontal="right"/>
    </xf>
    <xf numFmtId="0" fontId="0" fillId="0" borderId="15" xfId="0" applyBorder="1" applyAlignment="1">
      <alignment horizontal="right"/>
    </xf>
    <xf numFmtId="0" fontId="8" fillId="0" borderId="17" xfId="0" applyFont="1" applyBorder="1" applyAlignment="1">
      <alignment horizontal="left"/>
    </xf>
    <xf numFmtId="0" fontId="10" fillId="2" borderId="29" xfId="2" applyFont="1" applyFill="1" applyBorder="1" applyAlignment="1">
      <alignment horizontal="center" vertical="center"/>
    </xf>
    <xf numFmtId="0" fontId="10" fillId="2" borderId="50" xfId="2" applyFont="1" applyFill="1" applyBorder="1" applyAlignment="1">
      <alignment horizontal="center" vertical="center"/>
    </xf>
    <xf numFmtId="0" fontId="10" fillId="2" borderId="51" xfId="2" applyFont="1" applyFill="1" applyBorder="1" applyAlignment="1">
      <alignment horizontal="center" vertical="center"/>
    </xf>
    <xf numFmtId="0" fontId="10" fillId="0" borderId="52" xfId="2" applyFont="1" applyBorder="1" applyAlignment="1">
      <alignment horizontal="center" vertical="center"/>
    </xf>
    <xf numFmtId="0" fontId="10" fillId="0" borderId="3" xfId="2" applyFont="1" applyBorder="1" applyAlignment="1">
      <alignment horizontal="center" vertical="center"/>
    </xf>
    <xf numFmtId="0" fontId="10" fillId="0" borderId="53" xfId="2" applyFont="1" applyBorder="1" applyAlignment="1">
      <alignment horizontal="center" vertical="center"/>
    </xf>
    <xf numFmtId="0" fontId="10" fillId="0" borderId="24" xfId="2" applyFont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27" fillId="0" borderId="19" xfId="2" applyFont="1" applyBorder="1" applyAlignment="1">
      <alignment vertical="center"/>
    </xf>
    <xf numFmtId="0" fontId="27" fillId="0" borderId="5" xfId="0" applyFont="1" applyBorder="1" applyAlignment="1">
      <alignment horizontal="left" vertical="center"/>
    </xf>
    <xf numFmtId="0" fontId="27" fillId="0" borderId="19" xfId="0" applyFont="1" applyBorder="1" applyAlignment="1">
      <alignment vertical="center"/>
    </xf>
    <xf numFmtId="0" fontId="27" fillId="0" borderId="7" xfId="0" applyFont="1" applyBorder="1" applyAlignment="1">
      <alignment vertical="center"/>
    </xf>
    <xf numFmtId="0" fontId="27" fillId="0" borderId="6" xfId="0" applyFont="1" applyBorder="1" applyAlignment="1">
      <alignment vertical="center"/>
    </xf>
    <xf numFmtId="0" fontId="27" fillId="0" borderId="27" xfId="0" applyFont="1" applyBorder="1" applyAlignment="1">
      <alignment vertical="center"/>
    </xf>
    <xf numFmtId="0" fontId="11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18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0" fillId="0" borderId="12" xfId="0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/>
    </xf>
    <xf numFmtId="0" fontId="0" fillId="0" borderId="0" xfId="0" applyAlignment="1">
      <alignment vertical="center"/>
    </xf>
    <xf numFmtId="0" fontId="0" fillId="0" borderId="13" xfId="0" applyBorder="1" applyAlignment="1">
      <alignment vertical="center"/>
    </xf>
    <xf numFmtId="0" fontId="8" fillId="0" borderId="12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14" fillId="0" borderId="0" xfId="1" applyFont="1" applyAlignment="1">
      <alignment horizontal="center"/>
    </xf>
    <xf numFmtId="0" fontId="14" fillId="0" borderId="38" xfId="1" applyFont="1" applyBorder="1" applyAlignment="1">
      <alignment horizontal="center"/>
    </xf>
    <xf numFmtId="0" fontId="11" fillId="0" borderId="54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2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23" fillId="0" borderId="6" xfId="2" applyFont="1" applyBorder="1" applyAlignment="1">
      <alignment vertical="center"/>
    </xf>
    <xf numFmtId="0" fontId="23" fillId="0" borderId="5" xfId="2" applyFont="1" applyBorder="1" applyAlignment="1">
      <alignment horizontal="left" vertical="center"/>
    </xf>
    <xf numFmtId="0" fontId="23" fillId="0" borderId="19" xfId="2" applyFont="1" applyBorder="1" applyAlignment="1">
      <alignment vertical="center"/>
    </xf>
    <xf numFmtId="0" fontId="0" fillId="0" borderId="0" xfId="0" applyBorder="1" applyAlignment="1">
      <alignment horizontal="right"/>
    </xf>
    <xf numFmtId="0" fontId="8" fillId="0" borderId="0" xfId="0" applyFont="1" applyBorder="1" applyAlignment="1">
      <alignment horizontal="center"/>
    </xf>
    <xf numFmtId="0" fontId="8" fillId="0" borderId="0" xfId="0" applyFont="1" applyBorder="1" applyAlignment="1">
      <alignment horizontal="center" vertical="center"/>
    </xf>
    <xf numFmtId="0" fontId="8" fillId="0" borderId="18" xfId="0" applyFont="1" applyBorder="1" applyAlignment="1">
      <alignment horizontal="left"/>
    </xf>
    <xf numFmtId="0" fontId="8" fillId="0" borderId="0" xfId="0" applyFont="1" applyBorder="1"/>
    <xf numFmtId="0" fontId="13" fillId="0" borderId="0" xfId="1" applyBorder="1"/>
    <xf numFmtId="0" fontId="0" fillId="0" borderId="0" xfId="0" applyAlignment="1"/>
  </cellXfs>
  <cellStyles count="3">
    <cellStyle name="Normal" xfId="0" builtinId="0"/>
    <cellStyle name="Normal 2" xfId="1" xr:uid="{00000000-0005-0000-0000-000001000000}"/>
    <cellStyle name="Normal 3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28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Button" lockText="1"/>
</file>

<file path=xl/ctrlProps/ctrlProp10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</xdr:col>
          <xdr:colOff>533400</xdr:colOff>
          <xdr:row>2</xdr:row>
          <xdr:rowOff>0</xdr:rowOff>
        </xdr:to>
        <xdr:sp macro="" textlink="">
          <xdr:nvSpPr>
            <xdr:cNvPr id="12289" name="Button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3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CA" sz="800" b="1" i="0" u="none" strike="noStrike" baseline="0">
                  <a:solidFill>
                    <a:srgbClr val="000000"/>
                  </a:solidFill>
                  <a:latin typeface="Helv"/>
                </a:rPr>
                <a:t>Trier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800100</xdr:colOff>
          <xdr:row>2</xdr:row>
          <xdr:rowOff>0</xdr:rowOff>
        </xdr:to>
        <xdr:sp macro="" textlink="">
          <xdr:nvSpPr>
            <xdr:cNvPr id="12290" name="Button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3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CA" sz="800" b="1" i="0" u="none" strike="noStrike" baseline="0">
                  <a:solidFill>
                    <a:srgbClr val="000000"/>
                  </a:solidFill>
                  <a:latin typeface="Helv"/>
                </a:rPr>
                <a:t>Tri par école</a:t>
              </a:r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</xdr:col>
          <xdr:colOff>533400</xdr:colOff>
          <xdr:row>2</xdr:row>
          <xdr:rowOff>0</xdr:rowOff>
        </xdr:to>
        <xdr:sp macro="" textlink="">
          <xdr:nvSpPr>
            <xdr:cNvPr id="13313" name="Button 1" hidden="1"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7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CA" sz="800" b="1" i="0" u="none" strike="noStrike" baseline="0">
                  <a:solidFill>
                    <a:srgbClr val="000000"/>
                  </a:solidFill>
                  <a:latin typeface="Helv"/>
                </a:rPr>
                <a:t>Trier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800100</xdr:colOff>
          <xdr:row>2</xdr:row>
          <xdr:rowOff>0</xdr:rowOff>
        </xdr:to>
        <xdr:sp macro="" textlink="">
          <xdr:nvSpPr>
            <xdr:cNvPr id="13314" name="Button 2" hidden="1">
              <a:extLst>
                <a:ext uri="{63B3BB69-23CF-44E3-9099-C40C66FF867C}">
                  <a14:compatExt spid="_x0000_s13314"/>
                </a:ext>
                <a:ext uri="{FF2B5EF4-FFF2-40B4-BE49-F238E27FC236}">
                  <a16:creationId xmlns:a16="http://schemas.microsoft.com/office/drawing/2014/main" id="{00000000-0008-0000-0700-000002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CA" sz="800" b="1" i="0" u="none" strike="noStrike" baseline="0">
                  <a:solidFill>
                    <a:srgbClr val="000000"/>
                  </a:solidFill>
                  <a:latin typeface="Helv"/>
                </a:rPr>
                <a:t>Tri par école</a:t>
              </a:r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</xdr:col>
          <xdr:colOff>533400</xdr:colOff>
          <xdr:row>2</xdr:row>
          <xdr:rowOff>0</xdr:rowOff>
        </xdr:to>
        <xdr:sp macro="" textlink="">
          <xdr:nvSpPr>
            <xdr:cNvPr id="14337" name="Button 1" hidden="1"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B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CA" sz="800" b="1" i="0" u="none" strike="noStrike" baseline="0">
                  <a:solidFill>
                    <a:srgbClr val="000000"/>
                  </a:solidFill>
                  <a:latin typeface="Helv"/>
                </a:rPr>
                <a:t>Trier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800100</xdr:colOff>
          <xdr:row>2</xdr:row>
          <xdr:rowOff>0</xdr:rowOff>
        </xdr:to>
        <xdr:sp macro="" textlink="">
          <xdr:nvSpPr>
            <xdr:cNvPr id="14338" name="Button 2" hidden="1">
              <a:extLst>
                <a:ext uri="{63B3BB69-23CF-44E3-9099-C40C66FF867C}">
                  <a14:compatExt spid="_x0000_s14338"/>
                </a:ext>
                <a:ext uri="{FF2B5EF4-FFF2-40B4-BE49-F238E27FC236}">
                  <a16:creationId xmlns:a16="http://schemas.microsoft.com/office/drawing/2014/main" id="{00000000-0008-0000-0B00-000002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CA" sz="800" b="1" i="0" u="none" strike="noStrike" baseline="0">
                  <a:solidFill>
                    <a:srgbClr val="000000"/>
                  </a:solidFill>
                  <a:latin typeface="Helv"/>
                </a:rPr>
                <a:t>Tri par école</a:t>
              </a:r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</xdr:col>
          <xdr:colOff>533400</xdr:colOff>
          <xdr:row>2</xdr:row>
          <xdr:rowOff>0</xdr:rowOff>
        </xdr:to>
        <xdr:sp macro="" textlink="">
          <xdr:nvSpPr>
            <xdr:cNvPr id="15361" name="Button 1" hidden="1">
              <a:extLst>
                <a:ext uri="{63B3BB69-23CF-44E3-9099-C40C66FF867C}">
                  <a14:compatExt spid="_x0000_s15361"/>
                </a:ext>
                <a:ext uri="{FF2B5EF4-FFF2-40B4-BE49-F238E27FC236}">
                  <a16:creationId xmlns:a16="http://schemas.microsoft.com/office/drawing/2014/main" id="{00000000-0008-0000-0F00-000001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CA" sz="800" b="1" i="0" u="none" strike="noStrike" baseline="0">
                  <a:solidFill>
                    <a:srgbClr val="000000"/>
                  </a:solidFill>
                  <a:latin typeface="Helv"/>
                </a:rPr>
                <a:t>Trier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800100</xdr:colOff>
          <xdr:row>2</xdr:row>
          <xdr:rowOff>0</xdr:rowOff>
        </xdr:to>
        <xdr:sp macro="" textlink="">
          <xdr:nvSpPr>
            <xdr:cNvPr id="15362" name="Button 2" hidden="1">
              <a:extLst>
                <a:ext uri="{63B3BB69-23CF-44E3-9099-C40C66FF867C}">
                  <a14:compatExt spid="_x0000_s15362"/>
                </a:ext>
                <a:ext uri="{FF2B5EF4-FFF2-40B4-BE49-F238E27FC236}">
                  <a16:creationId xmlns:a16="http://schemas.microsoft.com/office/drawing/2014/main" id="{00000000-0008-0000-0F00-0000023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CA" sz="800" b="1" i="0" u="none" strike="noStrike" baseline="0">
                  <a:solidFill>
                    <a:srgbClr val="000000"/>
                  </a:solidFill>
                  <a:latin typeface="Helv"/>
                </a:rPr>
                <a:t>Tri par école</a:t>
              </a:r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0</xdr:colOff>
          <xdr:row>1</xdr:row>
          <xdr:rowOff>0</xdr:rowOff>
        </xdr:from>
        <xdr:to>
          <xdr:col>1</xdr:col>
          <xdr:colOff>533400</xdr:colOff>
          <xdr:row>2</xdr:row>
          <xdr:rowOff>0</xdr:rowOff>
        </xdr:to>
        <xdr:sp macro="" textlink="">
          <xdr:nvSpPr>
            <xdr:cNvPr id="17409" name="Button 1" hidden="1">
              <a:extLst>
                <a:ext uri="{63B3BB69-23CF-44E3-9099-C40C66FF867C}">
                  <a14:compatExt spid="_x0000_s17409"/>
                </a:ext>
                <a:ext uri="{FF2B5EF4-FFF2-40B4-BE49-F238E27FC236}">
                  <a16:creationId xmlns:a16="http://schemas.microsoft.com/office/drawing/2014/main" id="{00000000-0008-0000-1400-000001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CA" sz="800" b="1" i="0" u="none" strike="noStrike" baseline="0">
                  <a:solidFill>
                    <a:srgbClr val="000000"/>
                  </a:solidFill>
                  <a:latin typeface="Helv"/>
                </a:rPr>
                <a:t>Trier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1</xdr:row>
          <xdr:rowOff>0</xdr:rowOff>
        </xdr:from>
        <xdr:to>
          <xdr:col>2</xdr:col>
          <xdr:colOff>800100</xdr:colOff>
          <xdr:row>2</xdr:row>
          <xdr:rowOff>0</xdr:rowOff>
        </xdr:to>
        <xdr:sp macro="" textlink="">
          <xdr:nvSpPr>
            <xdr:cNvPr id="17410" name="Button 2" hidden="1">
              <a:extLst>
                <a:ext uri="{63B3BB69-23CF-44E3-9099-C40C66FF867C}">
                  <a14:compatExt spid="_x0000_s17410"/>
                </a:ext>
                <a:ext uri="{FF2B5EF4-FFF2-40B4-BE49-F238E27FC236}">
                  <a16:creationId xmlns:a16="http://schemas.microsoft.com/office/drawing/2014/main" id="{00000000-0008-0000-1400-0000024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18288" anchor="ctr" upright="1"/>
            <a:lstStyle/>
            <a:p>
              <a:pPr algn="ctr" rtl="0">
                <a:defRPr sz="1000"/>
              </a:pPr>
              <a:r>
                <a:rPr lang="fr-CA" sz="800" b="1" i="0" u="none" strike="noStrike" baseline="0">
                  <a:solidFill>
                    <a:srgbClr val="000000"/>
                  </a:solidFill>
                  <a:latin typeface="Helv"/>
                </a:rPr>
                <a:t>Tri par école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2.bin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6.bin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21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8.bin"/><Relationship Id="rId5" Type="http://schemas.openxmlformats.org/officeDocument/2006/relationships/ctrlProp" Target="../ctrlProps/ctrlProp4.xml"/><Relationship Id="rId4" Type="http://schemas.openxmlformats.org/officeDocument/2006/relationships/ctrlProp" Target="../ctrlProps/ctrlProp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5"/>
  <sheetViews>
    <sheetView topLeftCell="A7" workbookViewId="0">
      <selection activeCell="G34" sqref="G34"/>
    </sheetView>
  </sheetViews>
  <sheetFormatPr defaultColWidth="11.42578125" defaultRowHeight="12.75"/>
  <cols>
    <col min="1" max="1" width="6.42578125" bestFit="1" customWidth="1"/>
    <col min="2" max="2" width="8" bestFit="1" customWidth="1"/>
    <col min="3" max="3" width="6.42578125" bestFit="1" customWidth="1"/>
    <col min="4" max="4" width="41.140625" customWidth="1"/>
    <col min="5" max="5" width="9.140625" bestFit="1" customWidth="1"/>
    <col min="6" max="6" width="3.5703125" customWidth="1"/>
    <col min="7" max="7" width="9.140625" bestFit="1" customWidth="1"/>
    <col min="8" max="8" width="41.140625" customWidth="1"/>
  </cols>
  <sheetData>
    <row r="1" spans="1:8" ht="15.75">
      <c r="A1" s="172" t="s">
        <v>0</v>
      </c>
      <c r="B1" s="173"/>
      <c r="C1" s="173"/>
      <c r="D1" s="173"/>
      <c r="E1" s="173"/>
      <c r="F1" s="173"/>
      <c r="G1" s="173"/>
      <c r="H1" s="173"/>
    </row>
    <row r="3" spans="1:8">
      <c r="A3" s="128" t="s">
        <v>1</v>
      </c>
      <c r="B3" s="128" t="s">
        <v>2</v>
      </c>
      <c r="C3" s="128" t="s">
        <v>3</v>
      </c>
      <c r="D3" s="128" t="s">
        <v>4</v>
      </c>
      <c r="E3" s="128" t="s">
        <v>5</v>
      </c>
      <c r="F3" s="128"/>
      <c r="G3" s="128" t="s">
        <v>5</v>
      </c>
      <c r="H3" s="128" t="s">
        <v>6</v>
      </c>
    </row>
    <row r="4" spans="1:8">
      <c r="A4" s="171" t="s">
        <v>7</v>
      </c>
      <c r="B4" s="129">
        <v>1</v>
      </c>
      <c r="C4" s="129">
        <v>101</v>
      </c>
      <c r="D4" s="130" t="str">
        <f>'Tableaux 1re'!$B$7</f>
        <v>A1  É.S. de Mortagne</v>
      </c>
      <c r="E4" s="131">
        <v>300</v>
      </c>
      <c r="F4" s="131" t="s">
        <v>8</v>
      </c>
      <c r="G4" s="131">
        <v>415</v>
      </c>
      <c r="H4" s="134" t="str">
        <f>'Tableaux 1re'!$B$8</f>
        <v>A2  École d’éducation internationale de Laval A</v>
      </c>
    </row>
    <row r="5" spans="1:8">
      <c r="A5" s="171"/>
      <c r="B5" s="129">
        <v>2</v>
      </c>
      <c r="C5" s="129">
        <f>C4+1</f>
        <v>102</v>
      </c>
      <c r="D5" s="130" t="str">
        <f>'Tableaux 1re'!$B$16</f>
        <v>B1  École d'éducation internationale B</v>
      </c>
      <c r="E5" s="131">
        <v>410</v>
      </c>
      <c r="F5" s="131" t="s">
        <v>8</v>
      </c>
      <c r="G5" s="131">
        <v>340</v>
      </c>
      <c r="H5" s="134" t="str">
        <f>'Tableaux 1re'!$B$17</f>
        <v>B2  Collège de Montréal</v>
      </c>
    </row>
    <row r="6" spans="1:8">
      <c r="A6" s="171"/>
      <c r="B6" s="129">
        <v>3</v>
      </c>
      <c r="C6" s="129">
        <f t="shared" ref="C6:C33" si="0">C5+1</f>
        <v>103</v>
      </c>
      <c r="D6" s="130" t="str">
        <f>'Tableaux 1re'!$B$26</f>
        <v>C1  Collège Durocher Saint-Lambert A</v>
      </c>
      <c r="E6" s="131">
        <v>405</v>
      </c>
      <c r="F6" s="131" t="s">
        <v>8</v>
      </c>
      <c r="G6" s="131">
        <v>405</v>
      </c>
      <c r="H6" s="134" t="str">
        <f>'Tableaux 1re'!$B$27</f>
        <v>C2  É.S. Sophie-Barat A</v>
      </c>
    </row>
    <row r="7" spans="1:8">
      <c r="A7" s="171"/>
      <c r="B7" s="129">
        <v>4</v>
      </c>
      <c r="C7" s="129">
        <f t="shared" si="0"/>
        <v>104</v>
      </c>
      <c r="D7" s="130" t="str">
        <f>'Tableaux 1re'!$B$35</f>
        <v>D1  Collège Saint-Charles-Garnier B</v>
      </c>
      <c r="E7" s="131">
        <v>245</v>
      </c>
      <c r="F7" s="131" t="s">
        <v>8</v>
      </c>
      <c r="G7" s="131">
        <v>495</v>
      </c>
      <c r="H7" s="134" t="str">
        <f>'Tableaux 1re'!$B$36</f>
        <v>D2  Collège Mont-Saint-Louis B</v>
      </c>
    </row>
    <row r="8" spans="1:8">
      <c r="A8" s="170" t="s">
        <v>9</v>
      </c>
      <c r="B8" s="129">
        <v>1</v>
      </c>
      <c r="C8" s="129">
        <f t="shared" si="0"/>
        <v>105</v>
      </c>
      <c r="D8" s="130" t="str">
        <f>'Tableaux 1re'!$B$7</f>
        <v>A1  É.S. de Mortagne</v>
      </c>
      <c r="E8" s="131">
        <v>340</v>
      </c>
      <c r="F8" s="131" t="s">
        <v>8</v>
      </c>
      <c r="G8" s="131">
        <v>490</v>
      </c>
      <c r="H8" s="134" t="str">
        <f>'Tableaux 1re'!$B$9</f>
        <v>A3  Collège Saint-Charles-Garnier A</v>
      </c>
    </row>
    <row r="9" spans="1:8">
      <c r="A9" s="171"/>
      <c r="B9" s="129">
        <v>2</v>
      </c>
      <c r="C9" s="129">
        <f t="shared" si="0"/>
        <v>106</v>
      </c>
      <c r="D9" s="130" t="str">
        <f>'Tableaux 1re'!$B$16</f>
        <v>B1  École d'éducation internationale B</v>
      </c>
      <c r="E9" s="131">
        <v>445</v>
      </c>
      <c r="F9" s="131" t="s">
        <v>8</v>
      </c>
      <c r="G9" s="131">
        <v>330</v>
      </c>
      <c r="H9" s="134" t="str">
        <f>'Tableaux 1re'!$B$18</f>
        <v>B3  Collège Saint-Joseph de Hull</v>
      </c>
    </row>
    <row r="10" spans="1:8">
      <c r="A10" s="171"/>
      <c r="B10" s="129">
        <v>3</v>
      </c>
      <c r="C10" s="129">
        <f t="shared" si="0"/>
        <v>107</v>
      </c>
      <c r="D10" s="130" t="str">
        <f>'Tableaux 1re'!$B$26</f>
        <v>C1  Collège Durocher Saint-Lambert A</v>
      </c>
      <c r="E10" s="131">
        <v>420</v>
      </c>
      <c r="F10" s="131" t="s">
        <v>8</v>
      </c>
      <c r="G10" s="131">
        <v>495</v>
      </c>
      <c r="H10" s="134" t="str">
        <f>'Tableaux 1re'!$B$28</f>
        <v>C3  Collège Jean-de-Brébeuf A</v>
      </c>
    </row>
    <row r="11" spans="1:8">
      <c r="A11" s="171"/>
      <c r="B11" s="129">
        <v>4</v>
      </c>
      <c r="C11" s="129">
        <f t="shared" si="0"/>
        <v>108</v>
      </c>
      <c r="D11" s="130" t="str">
        <f>'Tableaux 1re'!$B$35</f>
        <v>D1  Collège Saint-Charles-Garnier B</v>
      </c>
      <c r="E11" s="131">
        <v>375</v>
      </c>
      <c r="F11" s="131" t="s">
        <v>8</v>
      </c>
      <c r="G11" s="131">
        <v>370</v>
      </c>
      <c r="H11" s="134" t="str">
        <f>'Tableaux 1re'!$B$37</f>
        <v>D3  École internationale du Phare</v>
      </c>
    </row>
    <row r="12" spans="1:8">
      <c r="A12" s="170" t="s">
        <v>10</v>
      </c>
      <c r="B12" s="129">
        <v>1</v>
      </c>
      <c r="C12" s="129">
        <f t="shared" si="0"/>
        <v>109</v>
      </c>
      <c r="D12" s="130" t="str">
        <f>'Tableaux 1re'!$B$8</f>
        <v>A2  École d’éducation internationale de Laval A</v>
      </c>
      <c r="E12" s="131">
        <v>465</v>
      </c>
      <c r="F12" s="131" t="s">
        <v>8</v>
      </c>
      <c r="G12" s="131">
        <v>340</v>
      </c>
      <c r="H12" s="134" t="str">
        <f>'Tableaux 1re'!$B$9</f>
        <v>A3  Collège Saint-Charles-Garnier A</v>
      </c>
    </row>
    <row r="13" spans="1:8">
      <c r="A13" s="171"/>
      <c r="B13" s="129">
        <v>2</v>
      </c>
      <c r="C13" s="129">
        <f t="shared" si="0"/>
        <v>110</v>
      </c>
      <c r="D13" s="130" t="str">
        <f>'Tableaux 1re'!$B$17</f>
        <v>B2  Collège de Montréal</v>
      </c>
      <c r="E13" s="131">
        <v>480</v>
      </c>
      <c r="F13" s="131" t="s">
        <v>8</v>
      </c>
      <c r="G13" s="131">
        <v>320</v>
      </c>
      <c r="H13" s="134" t="str">
        <f>'Tableaux 1re'!$B$18</f>
        <v>B3  Collège Saint-Joseph de Hull</v>
      </c>
    </row>
    <row r="14" spans="1:8">
      <c r="A14" s="171"/>
      <c r="B14" s="129">
        <v>3</v>
      </c>
      <c r="C14" s="129">
        <f t="shared" si="0"/>
        <v>111</v>
      </c>
      <c r="D14" s="130" t="str">
        <f>'Tableaux 1re'!$B$27</f>
        <v>C2  É.S. Sophie-Barat A</v>
      </c>
      <c r="E14" s="131">
        <v>380</v>
      </c>
      <c r="F14" s="131" t="s">
        <v>8</v>
      </c>
      <c r="G14" s="131">
        <v>455</v>
      </c>
      <c r="H14" s="134" t="str">
        <f>'Tableaux 1re'!$B$28</f>
        <v>C3  Collège Jean-de-Brébeuf A</v>
      </c>
    </row>
    <row r="15" spans="1:8">
      <c r="A15" s="171"/>
      <c r="B15" s="129">
        <v>4</v>
      </c>
      <c r="C15" s="129">
        <f t="shared" si="0"/>
        <v>112</v>
      </c>
      <c r="D15" s="130" t="str">
        <f>'Tableaux 1re'!$B$36</f>
        <v>D2  Collège Mont-Saint-Louis B</v>
      </c>
      <c r="E15" s="131">
        <v>335</v>
      </c>
      <c r="F15" s="131" t="s">
        <v>8</v>
      </c>
      <c r="G15" s="131">
        <v>395</v>
      </c>
      <c r="H15" s="134" t="str">
        <f>'Tableaux 1re'!$B$37</f>
        <v>D3  École internationale du Phare</v>
      </c>
    </row>
    <row r="16" spans="1:8">
      <c r="A16" s="170" t="s">
        <v>11</v>
      </c>
      <c r="B16" s="129">
        <v>1</v>
      </c>
      <c r="C16" s="129">
        <f t="shared" si="0"/>
        <v>113</v>
      </c>
      <c r="D16" s="132" t="str">
        <f>'Pyramides 1re'!$G$5</f>
        <v>1A  École d’éducation internationale de Laval A</v>
      </c>
      <c r="E16" s="131">
        <v>320</v>
      </c>
      <c r="F16" s="131" t="s">
        <v>8</v>
      </c>
      <c r="G16" s="131">
        <v>360</v>
      </c>
      <c r="H16" s="133" t="str">
        <f>'Pyramides 1re'!$G$11</f>
        <v>2B  Collège de Montréal</v>
      </c>
    </row>
    <row r="17" spans="1:8">
      <c r="A17" s="171"/>
      <c r="B17" s="129">
        <v>2</v>
      </c>
      <c r="C17" s="129">
        <f t="shared" si="0"/>
        <v>114</v>
      </c>
      <c r="D17" s="132" t="str">
        <f>'Pyramides 1re'!$G$15</f>
        <v>1C  Collège Jean-de-Brébeuf A</v>
      </c>
      <c r="E17" s="131">
        <v>410</v>
      </c>
      <c r="F17" s="131" t="s">
        <v>8</v>
      </c>
      <c r="G17" s="131">
        <v>285</v>
      </c>
      <c r="H17" s="133" t="str">
        <f>'Pyramides 1re'!$G$21</f>
        <v>2D  École internationale du Phare</v>
      </c>
    </row>
    <row r="18" spans="1:8">
      <c r="A18" s="171"/>
      <c r="B18" s="129">
        <v>3</v>
      </c>
      <c r="C18" s="129">
        <f t="shared" si="0"/>
        <v>115</v>
      </c>
      <c r="D18" s="132" t="str">
        <f>'Pyramides 1re'!$G$25</f>
        <v>1B   École d'éducation internationale B</v>
      </c>
      <c r="E18" s="131">
        <v>285</v>
      </c>
      <c r="F18" s="131" t="s">
        <v>8</v>
      </c>
      <c r="G18" s="131">
        <v>370</v>
      </c>
      <c r="H18" s="133" t="str">
        <f>'Pyramides 1re'!$G$31</f>
        <v>2A  Collège Saint-Charles-Garnier A</v>
      </c>
    </row>
    <row r="19" spans="1:8">
      <c r="A19" s="171"/>
      <c r="B19" s="129">
        <v>4</v>
      </c>
      <c r="C19" s="129">
        <f t="shared" si="0"/>
        <v>116</v>
      </c>
      <c r="D19" s="132" t="str">
        <f>'Pyramides 1re'!$G$35</f>
        <v>1D  Collège Mont-Saint-Louis B</v>
      </c>
      <c r="E19" s="131">
        <v>405</v>
      </c>
      <c r="F19" s="131" t="s">
        <v>8</v>
      </c>
      <c r="G19" s="131">
        <v>305</v>
      </c>
      <c r="H19" s="133" t="str">
        <f>'Pyramides 1re'!$G$41</f>
        <v>2C Collège Durocher Saint-Lambert A</v>
      </c>
    </row>
    <row r="20" spans="1:8">
      <c r="A20" s="171"/>
      <c r="B20" s="129">
        <v>5</v>
      </c>
      <c r="C20" s="129">
        <f t="shared" si="0"/>
        <v>117</v>
      </c>
      <c r="D20" s="132" t="str">
        <f>'Tableaux 1re'!$B$45</f>
        <v>3A  É.S. de Mortagne</v>
      </c>
      <c r="E20" s="131">
        <v>345</v>
      </c>
      <c r="F20" s="131" t="s">
        <v>8</v>
      </c>
      <c r="G20" s="131">
        <v>230</v>
      </c>
      <c r="H20" s="135" t="str">
        <f>'Tableaux 1re'!$B$46</f>
        <v>3B  Collège Saint-Joseph de Hull</v>
      </c>
    </row>
    <row r="21" spans="1:8">
      <c r="A21" s="171"/>
      <c r="B21" s="129">
        <v>6</v>
      </c>
      <c r="C21" s="129">
        <f t="shared" si="0"/>
        <v>118</v>
      </c>
      <c r="D21" s="132" t="str">
        <f>'Tableaux 1re'!$B$47</f>
        <v>3C  É.S. Sophie-Barat A</v>
      </c>
      <c r="E21" s="131">
        <v>310</v>
      </c>
      <c r="F21" s="131" t="s">
        <v>8</v>
      </c>
      <c r="G21" s="131">
        <v>345</v>
      </c>
      <c r="H21" s="135" t="str">
        <f>'Tableaux 1re'!$B$48</f>
        <v>3D  Collège Saint-Charles-Garnier B</v>
      </c>
    </row>
    <row r="22" spans="1:8">
      <c r="A22" s="170" t="s">
        <v>12</v>
      </c>
      <c r="B22" s="129">
        <v>1</v>
      </c>
      <c r="C22" s="129">
        <f t="shared" si="0"/>
        <v>119</v>
      </c>
      <c r="D22" s="132" t="str">
        <f>'Pyramides 1re'!$I$8</f>
        <v>G113  Collège de Montréal</v>
      </c>
      <c r="E22" s="131">
        <v>350</v>
      </c>
      <c r="F22" s="131" t="s">
        <v>8</v>
      </c>
      <c r="G22" s="131">
        <v>450</v>
      </c>
      <c r="H22" s="135" t="str">
        <f>'Pyramides 1re'!$I$18</f>
        <v>G114   Collège Jean-de-Brébeuf A</v>
      </c>
    </row>
    <row r="23" spans="1:8">
      <c r="A23" s="171"/>
      <c r="B23" s="129">
        <v>2</v>
      </c>
      <c r="C23" s="129">
        <f t="shared" si="0"/>
        <v>120</v>
      </c>
      <c r="D23" s="132" t="str">
        <f>'Pyramides 1re'!$I$28</f>
        <v>G115  Collège Saint-Charles-Garnier A</v>
      </c>
      <c r="E23" s="131">
        <v>400</v>
      </c>
      <c r="F23" s="131" t="s">
        <v>8</v>
      </c>
      <c r="G23" s="131">
        <v>365</v>
      </c>
      <c r="H23" s="135" t="str">
        <f>'Pyramides 1re'!$I$38</f>
        <v>G116  Collège Mont-Saint-Louis B</v>
      </c>
    </row>
    <row r="24" spans="1:8">
      <c r="A24" s="171"/>
      <c r="B24" s="129">
        <v>3</v>
      </c>
      <c r="C24" s="129">
        <f t="shared" si="0"/>
        <v>121</v>
      </c>
      <c r="D24" s="132" t="str">
        <f>'Pyramides 1re'!$E$8</f>
        <v>P113   École d’éducation internationale de Laval A</v>
      </c>
      <c r="E24" s="131">
        <v>405</v>
      </c>
      <c r="F24" s="131" t="s">
        <v>8</v>
      </c>
      <c r="G24" s="131">
        <v>310</v>
      </c>
      <c r="H24" s="135" t="str">
        <f>'Pyramides 1re'!$E$18</f>
        <v>P114  École internationale du Phare</v>
      </c>
    </row>
    <row r="25" spans="1:8">
      <c r="A25" s="171"/>
      <c r="B25" s="129">
        <v>4</v>
      </c>
      <c r="C25" s="129">
        <f t="shared" si="0"/>
        <v>122</v>
      </c>
      <c r="D25" s="132" t="str">
        <f>'Pyramides 1re'!$E$28</f>
        <v>P115  École d'éducation internationale B</v>
      </c>
      <c r="E25" s="131">
        <v>370</v>
      </c>
      <c r="F25" s="131" t="s">
        <v>8</v>
      </c>
      <c r="G25" s="131">
        <v>435</v>
      </c>
      <c r="H25" s="135" t="str">
        <f>'Pyramides 1re'!$E$38</f>
        <v>P116  Collège Durocher Saint-Lambert A</v>
      </c>
    </row>
    <row r="26" spans="1:8">
      <c r="A26" s="171"/>
      <c r="B26" s="129">
        <v>5</v>
      </c>
      <c r="C26" s="129">
        <f t="shared" si="0"/>
        <v>123</v>
      </c>
      <c r="D26" s="132" t="str">
        <f>'Tableaux 1re'!$B$45</f>
        <v>3A  É.S. de Mortagne</v>
      </c>
      <c r="E26" s="131">
        <v>300</v>
      </c>
      <c r="F26" s="131" t="s">
        <v>8</v>
      </c>
      <c r="G26" s="131">
        <v>465</v>
      </c>
      <c r="H26" s="135" t="str">
        <f>'Tableaux 1re'!$B$47</f>
        <v>3C  É.S. Sophie-Barat A</v>
      </c>
    </row>
    <row r="27" spans="1:8">
      <c r="A27" s="171"/>
      <c r="B27" s="129">
        <v>6</v>
      </c>
      <c r="C27" s="129">
        <f t="shared" si="0"/>
        <v>124</v>
      </c>
      <c r="D27" s="132" t="str">
        <f>'Tableaux 1re'!$B$46</f>
        <v>3B  Collège Saint-Joseph de Hull</v>
      </c>
      <c r="E27" s="131">
        <v>195</v>
      </c>
      <c r="F27" s="131" t="s">
        <v>8</v>
      </c>
      <c r="G27" s="131">
        <v>390</v>
      </c>
      <c r="H27" s="135" t="str">
        <f>'Tableaux 1re'!$B$48</f>
        <v>3D  Collège Saint-Charles-Garnier B</v>
      </c>
    </row>
    <row r="28" spans="1:8">
      <c r="A28" s="170" t="s">
        <v>13</v>
      </c>
      <c r="B28" s="129">
        <v>1</v>
      </c>
      <c r="C28" s="129">
        <f t="shared" si="0"/>
        <v>125</v>
      </c>
      <c r="D28" s="132" t="str">
        <f>'Pyramides 1re'!$L$8</f>
        <v>G119   Collège Jean-de-Brébeuf A</v>
      </c>
      <c r="E28" s="131">
        <v>525</v>
      </c>
      <c r="F28" s="131" t="s">
        <v>8</v>
      </c>
      <c r="G28" s="131">
        <v>335</v>
      </c>
      <c r="H28" s="135" t="str">
        <f>'Pyramides 1re'!$L$18</f>
        <v>G120  Collège Saint-Charles-Garnier</v>
      </c>
    </row>
    <row r="29" spans="1:8">
      <c r="A29" s="171"/>
      <c r="B29" s="129">
        <v>2</v>
      </c>
      <c r="C29" s="129">
        <f t="shared" si="0"/>
        <v>126</v>
      </c>
      <c r="D29" s="132" t="str">
        <f>'Pyramides 1re'!$L$28</f>
        <v>P119   Collège de Montréal</v>
      </c>
      <c r="E29" s="131">
        <v>475</v>
      </c>
      <c r="F29" s="131" t="s">
        <v>8</v>
      </c>
      <c r="G29" s="131">
        <v>325</v>
      </c>
      <c r="H29" s="135" t="str">
        <f>'Pyramides 1re'!$L$38</f>
        <v>P120  Collège Mont-Saint-Louis B</v>
      </c>
    </row>
    <row r="30" spans="1:8">
      <c r="A30" s="171"/>
      <c r="B30" s="129">
        <v>3</v>
      </c>
      <c r="C30" s="129">
        <f t="shared" si="0"/>
        <v>127</v>
      </c>
      <c r="D30" s="132" t="str">
        <f>'Pyramides 1re'!$B$8</f>
        <v>G121  École d’éducation internationale de Laval A</v>
      </c>
      <c r="E30" s="131">
        <v>410</v>
      </c>
      <c r="F30" s="131" t="s">
        <v>8</v>
      </c>
      <c r="G30" s="131">
        <v>345</v>
      </c>
      <c r="H30" s="135" t="str">
        <f>'Pyramides 1re'!$B$18</f>
        <v>G122   Collège Durocher Saint-Lambert A</v>
      </c>
    </row>
    <row r="31" spans="1:8">
      <c r="A31" s="171"/>
      <c r="B31" s="129">
        <v>4</v>
      </c>
      <c r="C31" s="129">
        <f t="shared" si="0"/>
        <v>128</v>
      </c>
      <c r="D31" s="132" t="str">
        <f>'Pyramides 1re'!$B$28</f>
        <v>P121   École internationale du Phare</v>
      </c>
      <c r="E31" s="131">
        <v>355</v>
      </c>
      <c r="F31" s="131" t="s">
        <v>8</v>
      </c>
      <c r="G31" s="131">
        <v>310</v>
      </c>
      <c r="H31" s="135" t="str">
        <f>'Pyramides 1re'!$B$38</f>
        <v>P122  École d'éducation internationale B</v>
      </c>
    </row>
    <row r="32" spans="1:8">
      <c r="A32" s="171"/>
      <c r="B32" s="129">
        <v>5</v>
      </c>
      <c r="C32" s="129">
        <f t="shared" si="0"/>
        <v>129</v>
      </c>
      <c r="D32" s="132" t="str">
        <f>'Tableaux 1re'!$B$45</f>
        <v>3A  É.S. de Mortagne</v>
      </c>
      <c r="E32" s="131">
        <v>400</v>
      </c>
      <c r="F32" s="131" t="s">
        <v>8</v>
      </c>
      <c r="G32" s="131">
        <v>330</v>
      </c>
      <c r="H32" s="135" t="str">
        <f>'Tableaux 1re'!$B$48</f>
        <v>3D  Collège Saint-Charles-Garnier B</v>
      </c>
    </row>
    <row r="33" spans="1:8">
      <c r="A33" s="171"/>
      <c r="B33" s="129">
        <v>6</v>
      </c>
      <c r="C33" s="129">
        <f t="shared" si="0"/>
        <v>130</v>
      </c>
      <c r="D33" s="132" t="str">
        <f>'Tableaux 1re'!$B$46</f>
        <v>3B  Collège Saint-Joseph de Hull</v>
      </c>
      <c r="E33" s="131">
        <v>195</v>
      </c>
      <c r="F33" s="131" t="s">
        <v>8</v>
      </c>
      <c r="G33" s="131">
        <v>430</v>
      </c>
      <c r="H33" s="135" t="str">
        <f>'Tableaux 1re'!$B$47</f>
        <v>3C  É.S. Sophie-Barat A</v>
      </c>
    </row>
    <row r="35" spans="1:8">
      <c r="A35" s="127" t="s">
        <v>14</v>
      </c>
    </row>
  </sheetData>
  <mergeCells count="7">
    <mergeCell ref="A22:A27"/>
    <mergeCell ref="A28:A33"/>
    <mergeCell ref="A1:H1"/>
    <mergeCell ref="A4:A7"/>
    <mergeCell ref="A8:A11"/>
    <mergeCell ref="A12:A15"/>
    <mergeCell ref="A16:A21"/>
  </mergeCells>
  <pageMargins left="0.7" right="0.7" top="0.75" bottom="0.75" header="0.3" footer="0.3"/>
  <pageSetup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A55"/>
  <sheetViews>
    <sheetView topLeftCell="A42" zoomScale="50" workbookViewId="0">
      <selection activeCell="G46" sqref="G46"/>
    </sheetView>
  </sheetViews>
  <sheetFormatPr defaultColWidth="11.42578125" defaultRowHeight="12.75"/>
  <cols>
    <col min="1" max="1" width="6.85546875" style="88" customWidth="1"/>
    <col min="2" max="2" width="67.85546875" style="88" customWidth="1"/>
    <col min="3" max="5" width="10.7109375" style="88" customWidth="1"/>
    <col min="6" max="6" width="11.85546875" style="88" customWidth="1"/>
    <col min="7" max="7" width="12.7109375" style="88" customWidth="1"/>
    <col min="8" max="13" width="11.28515625" style="88" customWidth="1"/>
    <col min="14" max="14" width="62.7109375" style="88" customWidth="1"/>
    <col min="15" max="20" width="11.28515625" style="88" customWidth="1"/>
    <col min="21" max="21" width="62.7109375" style="88" customWidth="1"/>
    <col min="22" max="16384" width="11.42578125" style="88"/>
  </cols>
  <sheetData>
    <row r="1" spans="1:27" s="86" customFormat="1" ht="25.5" customHeight="1">
      <c r="A1" s="195" t="s">
        <v>446</v>
      </c>
      <c r="B1" s="195"/>
      <c r="C1" s="195"/>
      <c r="D1" s="195"/>
      <c r="E1" s="195"/>
      <c r="F1" s="195"/>
      <c r="G1" s="19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27" s="86" customFormat="1" ht="18" customHeight="1"/>
    <row r="3" spans="1:27" s="86" customFormat="1" ht="26.25">
      <c r="A3" s="196" t="s">
        <v>15</v>
      </c>
      <c r="B3" s="196"/>
      <c r="C3" s="196"/>
      <c r="D3" s="196"/>
      <c r="E3" s="196"/>
      <c r="F3" s="196"/>
      <c r="G3" s="196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</row>
    <row r="5" spans="1:27" ht="13.5" thickBot="1"/>
    <row r="6" spans="1:27" ht="23.25" customHeight="1" thickBot="1">
      <c r="B6" s="89" t="s">
        <v>16</v>
      </c>
      <c r="C6" s="90">
        <v>1</v>
      </c>
      <c r="D6" s="91">
        <v>2</v>
      </c>
      <c r="E6" s="92">
        <v>3</v>
      </c>
      <c r="F6" s="89" t="s">
        <v>17</v>
      </c>
      <c r="G6" s="89" t="s">
        <v>18</v>
      </c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</row>
    <row r="7" spans="1:27" ht="45" customHeight="1">
      <c r="B7" s="101" t="s">
        <v>448</v>
      </c>
      <c r="C7" s="136">
        <f>'Horaire 3e'!$E$4</f>
        <v>315</v>
      </c>
      <c r="D7" s="137">
        <f>'Horaire 3e'!$E$8</f>
        <v>475</v>
      </c>
      <c r="E7" s="57" t="s">
        <v>20</v>
      </c>
      <c r="F7" s="102">
        <v>2</v>
      </c>
      <c r="G7" s="102" t="s">
        <v>25</v>
      </c>
      <c r="N7" s="103"/>
      <c r="U7" s="103"/>
    </row>
    <row r="8" spans="1:27" ht="45" customHeight="1">
      <c r="B8" s="93" t="s">
        <v>449</v>
      </c>
      <c r="C8" s="138">
        <f>'Horaire 3e'!$G$4</f>
        <v>530</v>
      </c>
      <c r="D8" s="59" t="s">
        <v>20</v>
      </c>
      <c r="E8" s="60">
        <f>'Horaire 3e'!$E$12</f>
        <v>555</v>
      </c>
      <c r="F8" s="94">
        <v>4</v>
      </c>
      <c r="G8" s="94" t="s">
        <v>23</v>
      </c>
      <c r="N8" s="103"/>
      <c r="U8" s="103"/>
    </row>
    <row r="9" spans="1:27" ht="45" customHeight="1">
      <c r="B9" s="200" t="s">
        <v>450</v>
      </c>
      <c r="C9" s="139" t="s">
        <v>20</v>
      </c>
      <c r="D9" s="61">
        <f>'Horaire 3e'!$G$8</f>
        <v>180</v>
      </c>
      <c r="E9" s="63">
        <f>'Horaire 3e'!$G$12</f>
        <v>195</v>
      </c>
      <c r="F9" s="98">
        <v>0</v>
      </c>
      <c r="G9" s="98" t="s">
        <v>21</v>
      </c>
      <c r="N9" s="99"/>
      <c r="U9" s="99"/>
    </row>
    <row r="10" spans="1:27" ht="45" customHeight="1">
      <c r="B10" s="99"/>
      <c r="N10" s="99"/>
      <c r="U10" s="99"/>
    </row>
    <row r="11" spans="1:27" ht="12" customHeight="1">
      <c r="B11" s="99"/>
      <c r="N11" s="99"/>
      <c r="U11" s="99"/>
    </row>
    <row r="12" spans="1:27" ht="26.25">
      <c r="A12" s="196" t="s">
        <v>26</v>
      </c>
      <c r="B12" s="196"/>
      <c r="C12" s="196"/>
      <c r="D12" s="196"/>
      <c r="E12" s="196"/>
      <c r="F12" s="196"/>
      <c r="G12" s="196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</row>
    <row r="14" spans="1:27" ht="13.5" thickBot="1"/>
    <row r="15" spans="1:27" ht="24" thickBot="1">
      <c r="B15" s="89" t="s">
        <v>16</v>
      </c>
      <c r="C15" s="90">
        <v>1</v>
      </c>
      <c r="D15" s="91">
        <v>2</v>
      </c>
      <c r="E15" s="92">
        <v>3</v>
      </c>
      <c r="F15" s="89" t="s">
        <v>17</v>
      </c>
      <c r="G15" s="89" t="s">
        <v>18</v>
      </c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</row>
    <row r="16" spans="1:27" ht="45" customHeight="1">
      <c r="B16" s="101" t="s">
        <v>451</v>
      </c>
      <c r="C16" s="136">
        <f>'Horaire 3e'!$E$5</f>
        <v>370</v>
      </c>
      <c r="D16" s="137">
        <f>'Horaire 3e'!$E$9</f>
        <v>335</v>
      </c>
      <c r="E16" s="57" t="s">
        <v>20</v>
      </c>
      <c r="F16" s="102">
        <v>2</v>
      </c>
      <c r="G16" s="102" t="s">
        <v>30</v>
      </c>
      <c r="N16" s="103"/>
      <c r="U16" s="103"/>
    </row>
    <row r="17" spans="1:27" ht="45" customHeight="1">
      <c r="B17" s="93" t="s">
        <v>452</v>
      </c>
      <c r="C17" s="138">
        <f>'Horaire 3e'!$G$5</f>
        <v>365</v>
      </c>
      <c r="D17" s="59" t="s">
        <v>20</v>
      </c>
      <c r="E17" s="60">
        <f>'Horaire 3e'!$E$13</f>
        <v>305</v>
      </c>
      <c r="F17" s="94">
        <v>0</v>
      </c>
      <c r="G17" s="94" t="s">
        <v>32</v>
      </c>
      <c r="N17" s="99"/>
      <c r="U17" s="99"/>
    </row>
    <row r="18" spans="1:27" ht="45" customHeight="1" thickBot="1">
      <c r="B18" s="97" t="s">
        <v>453</v>
      </c>
      <c r="C18" s="139" t="s">
        <v>20</v>
      </c>
      <c r="D18" s="61">
        <f>'Horaire 3e'!$G$9</f>
        <v>350</v>
      </c>
      <c r="E18" s="63">
        <f>'Horaire 3e'!$G$13</f>
        <v>310</v>
      </c>
      <c r="F18" s="98">
        <v>4</v>
      </c>
      <c r="G18" s="98" t="s">
        <v>28</v>
      </c>
      <c r="N18" s="99"/>
      <c r="U18" s="99"/>
    </row>
    <row r="19" spans="1:27" ht="45" customHeight="1">
      <c r="B19" s="99"/>
      <c r="N19" s="99"/>
      <c r="U19" s="99"/>
    </row>
    <row r="20" spans="1:27" s="86" customFormat="1" ht="25.5" customHeight="1">
      <c r="A20" s="195" t="s">
        <v>446</v>
      </c>
      <c r="B20" s="195"/>
      <c r="C20" s="195"/>
      <c r="D20" s="195"/>
      <c r="E20" s="195"/>
      <c r="F20" s="195"/>
      <c r="G20" s="19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</row>
    <row r="21" spans="1:27" s="86" customFormat="1" ht="18" customHeight="1"/>
    <row r="22" spans="1:27" s="86" customFormat="1" ht="26.25">
      <c r="A22" s="196" t="s">
        <v>33</v>
      </c>
      <c r="B22" s="196"/>
      <c r="C22" s="196"/>
      <c r="D22" s="196"/>
      <c r="E22" s="196"/>
      <c r="F22" s="196"/>
      <c r="G22" s="196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</row>
    <row r="24" spans="1:27" ht="13.5" thickBot="1"/>
    <row r="25" spans="1:27" ht="23.25" customHeight="1" thickBot="1">
      <c r="B25" s="89" t="s">
        <v>16</v>
      </c>
      <c r="C25" s="90">
        <v>1</v>
      </c>
      <c r="D25" s="91">
        <v>2</v>
      </c>
      <c r="E25" s="92">
        <v>3</v>
      </c>
      <c r="F25" s="89" t="s">
        <v>17</v>
      </c>
      <c r="G25" s="89" t="s">
        <v>18</v>
      </c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</row>
    <row r="26" spans="1:27" ht="45" customHeight="1">
      <c r="B26" s="199" t="s">
        <v>454</v>
      </c>
      <c r="C26" s="136">
        <f>'Horaire 3e'!$E$6</f>
        <v>240</v>
      </c>
      <c r="D26" s="137">
        <f>'Horaire 3e'!$E$10</f>
        <v>185</v>
      </c>
      <c r="E26" s="57" t="s">
        <v>20</v>
      </c>
      <c r="F26" s="102">
        <v>0</v>
      </c>
      <c r="G26" s="102" t="s">
        <v>37</v>
      </c>
      <c r="N26" s="103"/>
      <c r="U26" s="103"/>
    </row>
    <row r="27" spans="1:27" ht="45" customHeight="1">
      <c r="B27" s="93" t="s">
        <v>455</v>
      </c>
      <c r="C27" s="138">
        <f>'Horaire 3e'!$G$6</f>
        <v>485</v>
      </c>
      <c r="D27" s="59" t="s">
        <v>20</v>
      </c>
      <c r="E27" s="60">
        <f>'Horaire 3e'!$E$14</f>
        <v>320</v>
      </c>
      <c r="F27" s="94">
        <v>2</v>
      </c>
      <c r="G27" s="94" t="s">
        <v>35</v>
      </c>
      <c r="N27" s="99"/>
      <c r="U27" s="99"/>
    </row>
    <row r="28" spans="1:27" ht="45" customHeight="1" thickBot="1">
      <c r="B28" s="95" t="s">
        <v>456</v>
      </c>
      <c r="C28" s="139" t="s">
        <v>20</v>
      </c>
      <c r="D28" s="61">
        <f>'Horaire 3e'!$G$10</f>
        <v>460</v>
      </c>
      <c r="E28" s="63">
        <f>'Horaire 3e'!$G$14</f>
        <v>445</v>
      </c>
      <c r="F28" s="96">
        <v>4</v>
      </c>
      <c r="G28" s="96" t="s">
        <v>39</v>
      </c>
      <c r="N28" s="99"/>
      <c r="U28" s="99"/>
    </row>
    <row r="29" spans="1:27" ht="45" customHeight="1">
      <c r="B29" s="104"/>
      <c r="C29" s="105"/>
      <c r="D29" s="105"/>
      <c r="E29" s="105"/>
      <c r="F29" s="105"/>
      <c r="G29" s="105"/>
      <c r="N29" s="99"/>
      <c r="U29" s="99"/>
    </row>
    <row r="30" spans="1:27" ht="12" customHeight="1">
      <c r="B30" s="99"/>
      <c r="N30" s="99"/>
      <c r="U30" s="99"/>
    </row>
    <row r="31" spans="1:27" ht="26.25">
      <c r="A31" s="196" t="s">
        <v>40</v>
      </c>
      <c r="B31" s="196"/>
      <c r="C31" s="196"/>
      <c r="D31" s="196"/>
      <c r="E31" s="196"/>
      <c r="F31" s="196"/>
      <c r="G31" s="196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</row>
    <row r="33" spans="2:27" ht="13.5" thickBot="1"/>
    <row r="34" spans="2:27" ht="24" thickBot="1">
      <c r="B34" s="89" t="s">
        <v>16</v>
      </c>
      <c r="C34" s="90">
        <v>1</v>
      </c>
      <c r="D34" s="91">
        <v>2</v>
      </c>
      <c r="E34" s="92">
        <v>3</v>
      </c>
      <c r="F34" s="89" t="s">
        <v>17</v>
      </c>
      <c r="G34" s="89" t="s">
        <v>18</v>
      </c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</row>
    <row r="35" spans="2:27" ht="45" customHeight="1">
      <c r="B35" s="101" t="s">
        <v>457</v>
      </c>
      <c r="C35" s="136">
        <f>'Horaire 3e'!$E$7</f>
        <v>455</v>
      </c>
      <c r="D35" s="137">
        <f>'Horaire 3e'!$E$11</f>
        <v>460</v>
      </c>
      <c r="E35" s="57" t="s">
        <v>20</v>
      </c>
      <c r="F35" s="102">
        <v>4</v>
      </c>
      <c r="G35" s="102" t="s">
        <v>44</v>
      </c>
      <c r="N35" s="103"/>
      <c r="U35" s="103"/>
    </row>
    <row r="36" spans="2:27" ht="45" customHeight="1">
      <c r="B36" s="198" t="s">
        <v>458</v>
      </c>
      <c r="C36" s="138">
        <f>'Horaire 3e'!$G$7</f>
        <v>305</v>
      </c>
      <c r="D36" s="59" t="s">
        <v>20</v>
      </c>
      <c r="E36" s="60">
        <f>'Horaire 3e'!$E$15</f>
        <v>315</v>
      </c>
      <c r="F36" s="94">
        <v>0</v>
      </c>
      <c r="G36" s="94" t="s">
        <v>42</v>
      </c>
      <c r="N36" s="99"/>
      <c r="U36" s="99"/>
    </row>
    <row r="37" spans="2:27" ht="45" customHeight="1" thickBot="1">
      <c r="B37" s="95" t="s">
        <v>459</v>
      </c>
      <c r="C37" s="139" t="s">
        <v>20</v>
      </c>
      <c r="D37" s="61">
        <f>'Horaire 3e'!$G$11</f>
        <v>235</v>
      </c>
      <c r="E37" s="63">
        <f>'Horaire 3e'!$G$15</f>
        <v>335</v>
      </c>
      <c r="F37" s="96">
        <v>2</v>
      </c>
      <c r="G37" s="96" t="s">
        <v>46</v>
      </c>
      <c r="N37" s="99"/>
      <c r="U37" s="99"/>
    </row>
    <row r="38" spans="2:27" ht="45" customHeight="1">
      <c r="B38" s="104"/>
      <c r="C38" s="105"/>
      <c r="D38" s="105"/>
      <c r="E38" s="105"/>
      <c r="F38" s="105"/>
      <c r="G38" s="105"/>
      <c r="N38" s="99"/>
      <c r="U38" s="99"/>
    </row>
    <row r="39" spans="2:27" ht="45" customHeight="1">
      <c r="B39" s="195" t="s">
        <v>446</v>
      </c>
      <c r="C39" s="195"/>
      <c r="D39" s="195"/>
      <c r="E39" s="195"/>
      <c r="F39" s="195"/>
      <c r="G39" s="195"/>
    </row>
    <row r="40" spans="2:27" ht="25.5">
      <c r="B40" s="86"/>
      <c r="C40" s="86"/>
      <c r="D40" s="86"/>
      <c r="E40" s="86"/>
      <c r="F40" s="86"/>
    </row>
    <row r="41" spans="2:27" ht="26.25">
      <c r="B41" s="196" t="s">
        <v>47</v>
      </c>
      <c r="C41" s="196"/>
      <c r="D41" s="196"/>
      <c r="E41" s="196"/>
      <c r="F41" s="196"/>
      <c r="G41" s="196"/>
    </row>
    <row r="43" spans="2:27" ht="13.5" thickBot="1"/>
    <row r="44" spans="2:27" ht="24" thickBot="1">
      <c r="B44" s="89" t="s">
        <v>16</v>
      </c>
      <c r="C44" s="90">
        <v>1</v>
      </c>
      <c r="D44" s="91">
        <v>2</v>
      </c>
      <c r="E44" s="92">
        <v>3</v>
      </c>
      <c r="F44" s="89" t="s">
        <v>17</v>
      </c>
      <c r="G44" s="89" t="s">
        <v>18</v>
      </c>
    </row>
    <row r="45" spans="2:27" ht="45" customHeight="1">
      <c r="B45" s="101" t="s">
        <v>460</v>
      </c>
      <c r="C45" s="136">
        <f>'Horaire 3e'!$E$20</f>
        <v>295</v>
      </c>
      <c r="D45" s="147">
        <f>'Horaire 3e'!$E$26</f>
        <v>480</v>
      </c>
      <c r="E45" s="57">
        <f>'Horaire 3e'!$E$32</f>
        <v>315</v>
      </c>
      <c r="F45" s="106">
        <v>2</v>
      </c>
      <c r="G45" s="106">
        <v>11</v>
      </c>
    </row>
    <row r="46" spans="2:27" ht="45" customHeight="1">
      <c r="B46" s="93" t="s">
        <v>461</v>
      </c>
      <c r="C46" s="138">
        <f>'Horaire 3e'!$G$20</f>
        <v>390</v>
      </c>
      <c r="D46" s="146">
        <f>'Horaire 3e'!$E$27</f>
        <v>265</v>
      </c>
      <c r="E46" s="148">
        <f>'Horaire 3e'!$E$33</f>
        <v>385</v>
      </c>
      <c r="F46" s="107">
        <v>4</v>
      </c>
      <c r="G46" s="107">
        <v>10</v>
      </c>
    </row>
    <row r="47" spans="2:27" ht="45" customHeight="1">
      <c r="B47" s="95" t="s">
        <v>462</v>
      </c>
      <c r="C47" s="149">
        <f>'Horaire 3e'!$E$21</f>
        <v>315</v>
      </c>
      <c r="D47" s="59">
        <f>'Horaire 3e'!$G$26</f>
        <v>165</v>
      </c>
      <c r="E47" s="148">
        <f>'Horaire 3e'!$G$33</f>
        <v>160</v>
      </c>
      <c r="F47" s="108">
        <v>0</v>
      </c>
      <c r="G47" s="108">
        <v>12</v>
      </c>
    </row>
    <row r="48" spans="2:27" ht="45" customHeight="1" thickBot="1">
      <c r="B48" s="109" t="s">
        <v>463</v>
      </c>
      <c r="C48" s="150">
        <f>'Horaire 3e'!$G$21</f>
        <v>325</v>
      </c>
      <c r="D48" s="151">
        <f>'Horaire 3e'!$G$27</f>
        <v>330</v>
      </c>
      <c r="E48" s="62">
        <f>'Horaire 3e'!$G$32</f>
        <v>325</v>
      </c>
      <c r="F48" s="110">
        <v>6</v>
      </c>
      <c r="G48" s="110">
        <v>9</v>
      </c>
    </row>
    <row r="49" spans="3:6" ht="45" customHeight="1"/>
    <row r="50" spans="3:6" ht="13.5" thickBot="1"/>
    <row r="51" spans="3:6" ht="25.5" customHeight="1" thickBot="1">
      <c r="C51" s="111" t="s">
        <v>52</v>
      </c>
      <c r="D51" s="112">
        <v>18</v>
      </c>
      <c r="E51" s="113">
        <v>19</v>
      </c>
      <c r="F51" s="114">
        <v>20</v>
      </c>
    </row>
    <row r="52" spans="3:6" ht="27" customHeight="1">
      <c r="C52" s="115" t="s">
        <v>11</v>
      </c>
      <c r="D52" s="116"/>
      <c r="E52" s="117" t="s">
        <v>53</v>
      </c>
      <c r="F52" s="118" t="s">
        <v>54</v>
      </c>
    </row>
    <row r="53" spans="3:6" ht="27" customHeight="1">
      <c r="C53" s="119" t="s">
        <v>12</v>
      </c>
      <c r="D53" s="120"/>
      <c r="E53" s="121" t="s">
        <v>55</v>
      </c>
      <c r="F53" s="122" t="s">
        <v>56</v>
      </c>
    </row>
    <row r="54" spans="3:6" ht="27" customHeight="1" thickBot="1">
      <c r="C54" s="123" t="s">
        <v>13</v>
      </c>
      <c r="D54" s="124" t="s">
        <v>57</v>
      </c>
      <c r="E54" s="125" t="s">
        <v>58</v>
      </c>
      <c r="F54" s="126"/>
    </row>
    <row r="55" spans="3:6" ht="27" customHeight="1"/>
  </sheetData>
  <mergeCells count="8">
    <mergeCell ref="B39:G39"/>
    <mergeCell ref="B41:G41"/>
    <mergeCell ref="A1:G1"/>
    <mergeCell ref="A3:G3"/>
    <mergeCell ref="A12:G12"/>
    <mergeCell ref="A20:G20"/>
    <mergeCell ref="A22:G22"/>
    <mergeCell ref="A31:G31"/>
  </mergeCells>
  <printOptions horizontalCentered="1"/>
  <pageMargins left="0.39370078740157483" right="0.39370078740157483" top="0.39370078740157483" bottom="0.39370078740157483" header="0.51181102362204722" footer="0.51181102362204722"/>
  <pageSetup orientation="landscape" horizontalDpi="4294967293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M41"/>
  <sheetViews>
    <sheetView topLeftCell="A2" zoomScale="75" workbookViewId="0">
      <selection activeCell="C29" sqref="C29"/>
    </sheetView>
  </sheetViews>
  <sheetFormatPr defaultColWidth="9.140625" defaultRowHeight="12.75"/>
  <cols>
    <col min="1" max="1" width="1.7109375" customWidth="1"/>
    <col min="2" max="2" width="34.7109375" bestFit="1" customWidth="1"/>
    <col min="3" max="3" width="2.140625" bestFit="1" customWidth="1"/>
    <col min="4" max="4" width="6.7109375" customWidth="1"/>
    <col min="5" max="5" width="34.7109375" bestFit="1" customWidth="1"/>
    <col min="6" max="6" width="4.28515625" bestFit="1" customWidth="1"/>
    <col min="7" max="7" width="35.7109375" bestFit="1" customWidth="1"/>
    <col min="8" max="8" width="4.28515625" bestFit="1" customWidth="1"/>
    <col min="9" max="9" width="38.5703125" bestFit="1" customWidth="1"/>
    <col min="10" max="10" width="4.28515625" bestFit="1" customWidth="1"/>
    <col min="11" max="11" width="6.5703125" customWidth="1"/>
    <col min="12" max="12" width="38.28515625" bestFit="1" customWidth="1"/>
    <col min="13" max="13" width="2.140625" bestFit="1" customWidth="1"/>
  </cols>
  <sheetData>
    <row r="1" spans="2:13" ht="26.25">
      <c r="B1" s="177" t="s">
        <v>59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3" spans="2:13" ht="20.25">
      <c r="B3" s="176" t="s">
        <v>446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5" spans="2:13" ht="13.5" thickBot="1">
      <c r="G5" s="15" t="s">
        <v>464</v>
      </c>
      <c r="H5" s="15">
        <f>'Horaire 3e'!$E$16</f>
        <v>460</v>
      </c>
      <c r="I5" s="16"/>
      <c r="J5" s="16"/>
    </row>
    <row r="6" spans="2:13">
      <c r="G6" s="22"/>
      <c r="H6" s="20"/>
    </row>
    <row r="7" spans="2:13">
      <c r="G7" s="180">
        <f>'Horaire 3e'!C16</f>
        <v>313</v>
      </c>
      <c r="H7" s="181"/>
    </row>
    <row r="8" spans="2:13" ht="13.5" thickBot="1">
      <c r="B8" s="15" t="s">
        <v>465</v>
      </c>
      <c r="C8" s="15">
        <f>'Horaire 3e'!$E$30</f>
        <v>290</v>
      </c>
      <c r="E8" s="16" t="s">
        <v>466</v>
      </c>
      <c r="F8" s="15">
        <f>'Horaire 3e'!$E$24</f>
        <v>455</v>
      </c>
      <c r="G8" s="178" t="s">
        <v>467</v>
      </c>
      <c r="H8" s="179"/>
      <c r="I8" s="15" t="s">
        <v>468</v>
      </c>
      <c r="J8" s="15">
        <f>'Horaire 3e'!$E$22</f>
        <v>435</v>
      </c>
      <c r="L8" s="15" t="s">
        <v>469</v>
      </c>
      <c r="M8" s="152">
        <f>'Horaire 3e'!$E$28</f>
        <v>385</v>
      </c>
    </row>
    <row r="9" spans="2:13">
      <c r="B9" s="30"/>
      <c r="C9" s="20"/>
      <c r="E9" s="21"/>
      <c r="F9" s="154"/>
      <c r="G9" s="178"/>
      <c r="H9" s="179"/>
      <c r="I9" s="30"/>
      <c r="J9" s="20"/>
      <c r="L9" s="22"/>
    </row>
    <row r="10" spans="2:13">
      <c r="C10" s="23"/>
      <c r="E10" s="24"/>
      <c r="F10" s="34"/>
      <c r="G10" s="25"/>
      <c r="H10" s="23"/>
      <c r="J10" s="23"/>
      <c r="L10" s="25"/>
    </row>
    <row r="11" spans="2:13" ht="13.5" thickBot="1">
      <c r="B11" s="183">
        <f>'Horaire 3e'!C30</f>
        <v>327</v>
      </c>
      <c r="C11" s="188"/>
      <c r="E11" s="24"/>
      <c r="F11" s="34"/>
      <c r="G11" s="33" t="s">
        <v>470</v>
      </c>
      <c r="H11" s="31">
        <f>'Horaire 3e'!$G$16</f>
        <v>275</v>
      </c>
      <c r="I11" s="16"/>
      <c r="J11" s="27"/>
      <c r="L11" s="180">
        <f>'Horaire 3e'!C28</f>
        <v>325</v>
      </c>
      <c r="M11" s="207"/>
    </row>
    <row r="12" spans="2:13" ht="14.25">
      <c r="B12" s="183" t="s">
        <v>67</v>
      </c>
      <c r="C12" s="181"/>
      <c r="E12" s="180">
        <f>'Horaire 3e'!C24</f>
        <v>321</v>
      </c>
      <c r="F12" s="173"/>
      <c r="I12" s="183">
        <f>'Horaire 3e'!C22</f>
        <v>319</v>
      </c>
      <c r="J12" s="181"/>
      <c r="L12" s="180" t="s">
        <v>68</v>
      </c>
      <c r="M12" s="207"/>
    </row>
    <row r="13" spans="2:13" ht="13.5" thickBot="1">
      <c r="B13" s="182" t="s">
        <v>471</v>
      </c>
      <c r="C13" s="186"/>
      <c r="E13" s="178" t="s">
        <v>472</v>
      </c>
      <c r="F13" s="187"/>
      <c r="I13" s="182" t="s">
        <v>473</v>
      </c>
      <c r="J13" s="179"/>
      <c r="L13" s="178" t="s">
        <v>474</v>
      </c>
      <c r="M13" s="184"/>
    </row>
    <row r="14" spans="2:13">
      <c r="B14" s="182"/>
      <c r="C14" s="186"/>
      <c r="D14" s="30"/>
      <c r="E14" s="178"/>
      <c r="F14" s="187"/>
      <c r="I14" s="182"/>
      <c r="J14" s="179"/>
      <c r="K14" s="30"/>
      <c r="L14" s="185"/>
      <c r="M14" s="184"/>
    </row>
    <row r="15" spans="2:13" ht="13.5" thickBot="1">
      <c r="C15" s="23"/>
      <c r="E15" s="24"/>
      <c r="F15" s="34"/>
      <c r="G15" s="15" t="s">
        <v>475</v>
      </c>
      <c r="H15" s="15">
        <f>'Horaire 3e'!$E$17</f>
        <v>505</v>
      </c>
      <c r="I15" s="16"/>
      <c r="J15" s="27"/>
      <c r="L15" s="28"/>
    </row>
    <row r="16" spans="2:13">
      <c r="C16" s="23"/>
      <c r="E16" s="24"/>
      <c r="F16" s="34"/>
      <c r="G16" s="22"/>
      <c r="H16" s="20"/>
      <c r="J16" s="23"/>
      <c r="L16" s="25"/>
    </row>
    <row r="17" spans="2:13">
      <c r="C17" s="23"/>
      <c r="E17" s="24"/>
      <c r="F17" s="34"/>
      <c r="G17" s="180">
        <f>'Horaire 3e'!C17</f>
        <v>314</v>
      </c>
      <c r="H17" s="181"/>
      <c r="J17" s="23"/>
      <c r="L17" s="25"/>
    </row>
    <row r="18" spans="2:13" ht="13.5" thickBot="1">
      <c r="B18" s="152" t="s">
        <v>476</v>
      </c>
      <c r="C18" s="31">
        <f>'Horaire 3e'!$G$30</f>
        <v>385</v>
      </c>
      <c r="E18" s="155" t="s">
        <v>477</v>
      </c>
      <c r="F18" s="153">
        <f>'Horaire 3e'!$G$24</f>
        <v>325</v>
      </c>
      <c r="G18" s="178" t="s">
        <v>478</v>
      </c>
      <c r="H18" s="179"/>
      <c r="I18" s="152" t="s">
        <v>479</v>
      </c>
      <c r="J18" s="31">
        <f>'Horaire 3e'!$G$22</f>
        <v>295</v>
      </c>
      <c r="L18" s="33" t="s">
        <v>480</v>
      </c>
      <c r="M18" s="152">
        <f>'Horaire 3e'!$G$28</f>
        <v>315</v>
      </c>
    </row>
    <row r="19" spans="2:13">
      <c r="D19" s="25"/>
      <c r="E19" s="34"/>
      <c r="F19" s="34"/>
      <c r="G19" s="178"/>
      <c r="H19" s="179"/>
      <c r="K19" s="23"/>
    </row>
    <row r="20" spans="2:13">
      <c r="D20" s="25"/>
      <c r="E20" s="34"/>
      <c r="F20" s="34"/>
      <c r="G20" s="25"/>
      <c r="H20" s="23"/>
      <c r="K20" s="23"/>
    </row>
    <row r="21" spans="2:13" ht="13.5" thickBot="1">
      <c r="D21" s="25"/>
      <c r="E21" s="34"/>
      <c r="F21" s="34"/>
      <c r="G21" s="33" t="s">
        <v>481</v>
      </c>
      <c r="H21" s="31">
        <f>'Horaire 3e'!$G$17</f>
        <v>230</v>
      </c>
      <c r="I21" s="16"/>
      <c r="J21" s="16"/>
      <c r="K21" s="23"/>
    </row>
    <row r="22" spans="2:13">
      <c r="D22" s="25"/>
      <c r="E22" s="34"/>
      <c r="F22" s="34"/>
      <c r="K22" s="23"/>
    </row>
    <row r="23" spans="2:13">
      <c r="D23" s="25"/>
      <c r="E23" s="34"/>
      <c r="F23" s="34"/>
      <c r="K23" s="23"/>
    </row>
    <row r="24" spans="2:13">
      <c r="D24" s="25"/>
      <c r="E24" s="34"/>
      <c r="F24" s="34"/>
      <c r="K24" s="23"/>
    </row>
    <row r="25" spans="2:13" ht="13.5" thickBot="1">
      <c r="D25" s="25"/>
      <c r="E25" s="34"/>
      <c r="F25" s="34"/>
      <c r="G25" s="15" t="s">
        <v>482</v>
      </c>
      <c r="H25" s="15">
        <f>'Horaire 3e'!$E$18</f>
        <v>250</v>
      </c>
      <c r="I25" s="16"/>
      <c r="J25" s="16"/>
      <c r="K25" s="23"/>
    </row>
    <row r="26" spans="2:13">
      <c r="D26" s="25"/>
      <c r="E26" s="34"/>
      <c r="F26" s="34"/>
      <c r="G26" s="22"/>
      <c r="H26" s="20"/>
      <c r="K26" s="23"/>
    </row>
    <row r="27" spans="2:13">
      <c r="D27" s="25"/>
      <c r="E27" s="34"/>
      <c r="F27" s="34"/>
      <c r="G27" s="180">
        <f>'Horaire 3e'!C18</f>
        <v>315</v>
      </c>
      <c r="H27" s="181"/>
      <c r="K27" s="23"/>
    </row>
    <row r="28" spans="2:13" ht="13.5" thickBot="1">
      <c r="B28" s="15" t="s">
        <v>483</v>
      </c>
      <c r="C28" s="15">
        <f>'Horaire 3e'!$E$31</f>
        <v>275</v>
      </c>
      <c r="D28" s="25"/>
      <c r="E28" s="16" t="s">
        <v>484</v>
      </c>
      <c r="F28" s="15">
        <f>'Horaire 3e'!$E$25</f>
        <v>385</v>
      </c>
      <c r="G28" s="178" t="s">
        <v>485</v>
      </c>
      <c r="H28" s="179"/>
      <c r="I28" s="15" t="s">
        <v>486</v>
      </c>
      <c r="J28" s="15">
        <f>'Horaire 3e'!$E$23</f>
        <v>410</v>
      </c>
      <c r="K28" s="23"/>
      <c r="L28" s="15" t="s">
        <v>487</v>
      </c>
      <c r="M28" s="152">
        <f>'Horaire 3e'!$E$29</f>
        <v>340</v>
      </c>
    </row>
    <row r="29" spans="2:13">
      <c r="B29" s="30"/>
      <c r="C29" s="20"/>
      <c r="E29" s="21"/>
      <c r="F29" s="154"/>
      <c r="G29" s="178"/>
      <c r="H29" s="179"/>
      <c r="I29" s="30"/>
      <c r="J29" s="20"/>
      <c r="L29" s="22"/>
    </row>
    <row r="30" spans="2:13">
      <c r="C30" s="23"/>
      <c r="E30" s="24"/>
      <c r="F30" s="34"/>
      <c r="G30" s="25"/>
      <c r="H30" s="23"/>
      <c r="J30" s="23"/>
      <c r="L30" s="25"/>
    </row>
    <row r="31" spans="2:13" ht="13.5" thickBot="1">
      <c r="B31" s="183">
        <f>'Horaire 3e'!C31</f>
        <v>328</v>
      </c>
      <c r="C31" s="188"/>
      <c r="E31" s="24"/>
      <c r="F31" s="34"/>
      <c r="G31" s="33" t="s">
        <v>488</v>
      </c>
      <c r="H31" s="31">
        <f>'Horaire 3e'!$G$18</f>
        <v>450</v>
      </c>
      <c r="I31" s="16"/>
      <c r="J31" s="27"/>
      <c r="L31" s="180">
        <f>'Horaire 3e'!C29</f>
        <v>326</v>
      </c>
      <c r="M31" s="207"/>
    </row>
    <row r="32" spans="2:13" ht="14.25">
      <c r="B32" s="183" t="s">
        <v>87</v>
      </c>
      <c r="C32" s="181"/>
      <c r="E32" s="180">
        <f>'Horaire 3e'!C25</f>
        <v>322</v>
      </c>
      <c r="F32" s="173"/>
      <c r="I32" s="183">
        <f>'Horaire 3e'!C23</f>
        <v>320</v>
      </c>
      <c r="J32" s="181"/>
      <c r="L32" s="180" t="s">
        <v>88</v>
      </c>
      <c r="M32" s="207"/>
    </row>
    <row r="33" spans="2:13" ht="13.5" thickBot="1">
      <c r="B33" s="182" t="s">
        <v>489</v>
      </c>
      <c r="C33" s="186"/>
      <c r="D33" s="36"/>
      <c r="E33" s="178" t="s">
        <v>490</v>
      </c>
      <c r="F33" s="187"/>
      <c r="I33" s="182" t="s">
        <v>491</v>
      </c>
      <c r="J33" s="179"/>
      <c r="K33" s="36"/>
      <c r="L33" s="178" t="s">
        <v>492</v>
      </c>
      <c r="M33" s="184"/>
    </row>
    <row r="34" spans="2:13">
      <c r="B34" s="182"/>
      <c r="C34" s="186"/>
      <c r="E34" s="178"/>
      <c r="F34" s="187"/>
      <c r="I34" s="182"/>
      <c r="J34" s="179"/>
      <c r="L34" s="185"/>
      <c r="M34" s="184"/>
    </row>
    <row r="35" spans="2:13" ht="13.5" thickBot="1">
      <c r="C35" s="23"/>
      <c r="E35" s="24"/>
      <c r="F35" s="34"/>
      <c r="G35" s="15" t="s">
        <v>493</v>
      </c>
      <c r="H35" s="15">
        <f>'Horaire 3e'!$E$19</f>
        <v>420</v>
      </c>
      <c r="I35" s="16"/>
      <c r="J35" s="27"/>
      <c r="L35" s="25"/>
    </row>
    <row r="36" spans="2:13">
      <c r="C36" s="23"/>
      <c r="E36" s="24"/>
      <c r="F36" s="34"/>
      <c r="G36" s="22"/>
      <c r="H36" s="20"/>
      <c r="J36" s="23"/>
      <c r="L36" s="25"/>
    </row>
    <row r="37" spans="2:13">
      <c r="C37" s="23"/>
      <c r="E37" s="24"/>
      <c r="F37" s="34"/>
      <c r="G37" s="180">
        <f>'Horaire 3e'!C19</f>
        <v>316</v>
      </c>
      <c r="H37" s="181"/>
      <c r="J37" s="23"/>
      <c r="L37" s="25"/>
    </row>
    <row r="38" spans="2:13" ht="13.5" thickBot="1">
      <c r="B38" s="152" t="s">
        <v>494</v>
      </c>
      <c r="C38" s="31">
        <f>'Horaire 3e'!$G$31</f>
        <v>355</v>
      </c>
      <c r="E38" s="155" t="s">
        <v>495</v>
      </c>
      <c r="F38" s="153">
        <f>'Horaire 3e'!$G$25</f>
        <v>415</v>
      </c>
      <c r="G38" s="178" t="s">
        <v>496</v>
      </c>
      <c r="H38" s="179"/>
      <c r="I38" s="152" t="s">
        <v>497</v>
      </c>
      <c r="J38" s="31">
        <f>'Horaire 3e'!$G$23</f>
        <v>325</v>
      </c>
      <c r="L38" s="33" t="s">
        <v>498</v>
      </c>
      <c r="M38" s="152">
        <f>'Horaire 3e'!$G$29</f>
        <v>400</v>
      </c>
    </row>
    <row r="39" spans="2:13">
      <c r="G39" s="178"/>
      <c r="H39" s="179"/>
    </row>
    <row r="40" spans="2:13">
      <c r="G40" s="25"/>
      <c r="H40" s="23"/>
    </row>
    <row r="41" spans="2:13" ht="13.5" thickBot="1">
      <c r="G41" s="33" t="s">
        <v>499</v>
      </c>
      <c r="H41" s="31">
        <f>'Horaire 3e'!$G$19</f>
        <v>295</v>
      </c>
      <c r="I41" s="16"/>
      <c r="J41" s="16"/>
    </row>
  </sheetData>
  <mergeCells count="30">
    <mergeCell ref="B31:C31"/>
    <mergeCell ref="L33:M34"/>
    <mergeCell ref="G37:H37"/>
    <mergeCell ref="G38:H39"/>
    <mergeCell ref="G27:H27"/>
    <mergeCell ref="G28:H29"/>
    <mergeCell ref="L32:M32"/>
    <mergeCell ref="L31:M31"/>
    <mergeCell ref="B32:C32"/>
    <mergeCell ref="E32:F32"/>
    <mergeCell ref="B33:C34"/>
    <mergeCell ref="E33:F34"/>
    <mergeCell ref="I32:J32"/>
    <mergeCell ref="I33:J34"/>
    <mergeCell ref="G18:H19"/>
    <mergeCell ref="B1:L1"/>
    <mergeCell ref="B3:L3"/>
    <mergeCell ref="G7:H7"/>
    <mergeCell ref="G8:H9"/>
    <mergeCell ref="B12:C12"/>
    <mergeCell ref="E12:F12"/>
    <mergeCell ref="I12:J12"/>
    <mergeCell ref="L12:M12"/>
    <mergeCell ref="B13:C14"/>
    <mergeCell ref="E13:F14"/>
    <mergeCell ref="I13:J14"/>
    <mergeCell ref="L13:M14"/>
    <mergeCell ref="G17:H17"/>
    <mergeCell ref="L11:M11"/>
    <mergeCell ref="B11:C11"/>
  </mergeCells>
  <printOptions horizontalCentered="1"/>
  <pageMargins left="0.39370078740157483" right="0.39370078740157483" top="0.39370078740157483" bottom="0.39370078740157483" header="0.51181102362204722" footer="0.51181102362204722"/>
  <pageSetup orientation="landscape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euil3"/>
  <dimension ref="A1:AQ363"/>
  <sheetViews>
    <sheetView workbookViewId="0">
      <pane xSplit="7" ySplit="3" topLeftCell="H4" activePane="bottomRight" state="frozen"/>
      <selection pane="bottomRight" activeCell="S12" sqref="S12"/>
      <selection pane="bottomLeft" activeCell="A4" sqref="A4"/>
      <selection pane="topRight" activeCell="G1" sqref="G1"/>
    </sheetView>
  </sheetViews>
  <sheetFormatPr defaultColWidth="10.28515625" defaultRowHeight="12.75"/>
  <cols>
    <col min="1" max="1" width="3.85546875" style="66" customWidth="1"/>
    <col min="2" max="2" width="17" style="67" bestFit="1" customWidth="1"/>
    <col min="3" max="3" width="20" style="67" customWidth="1"/>
    <col min="4" max="4" width="31.85546875" style="68" customWidth="1"/>
    <col min="5" max="5" width="5.7109375" style="69" customWidth="1"/>
    <col min="6" max="6" width="3.5703125" style="70" bestFit="1" customWidth="1"/>
    <col min="7" max="7" width="4.85546875" style="71" customWidth="1"/>
    <col min="8" max="8" width="3.5703125" style="65" customWidth="1"/>
    <col min="9" max="43" width="3.5703125" style="66" customWidth="1"/>
    <col min="44" max="16384" width="10.28515625" style="67"/>
  </cols>
  <sheetData>
    <row r="1" spans="1:43" ht="19.5">
      <c r="A1" s="189" t="s">
        <v>500</v>
      </c>
      <c r="B1" s="189"/>
      <c r="C1" s="189"/>
      <c r="D1" s="189"/>
      <c r="E1" s="189"/>
      <c r="F1" s="189"/>
      <c r="G1" s="190"/>
    </row>
    <row r="2" spans="1:43" ht="15.75">
      <c r="H2" s="72"/>
      <c r="I2" s="72" t="s">
        <v>101</v>
      </c>
    </row>
    <row r="3" spans="1:43" s="80" customFormat="1" ht="13.5">
      <c r="A3" s="73" t="s">
        <v>102</v>
      </c>
      <c r="B3" s="74" t="s">
        <v>103</v>
      </c>
      <c r="C3" s="74" t="s">
        <v>104</v>
      </c>
      <c r="D3" s="75" t="s">
        <v>105</v>
      </c>
      <c r="E3" s="76" t="s">
        <v>106</v>
      </c>
      <c r="F3" s="77" t="s">
        <v>107</v>
      </c>
      <c r="G3" s="78" t="s">
        <v>108</v>
      </c>
      <c r="H3" s="79">
        <v>1</v>
      </c>
      <c r="I3" s="73">
        <v>2</v>
      </c>
      <c r="J3" s="73">
        <v>3</v>
      </c>
      <c r="K3" s="73">
        <v>4</v>
      </c>
      <c r="L3" s="73">
        <v>5</v>
      </c>
      <c r="M3" s="73">
        <v>6</v>
      </c>
      <c r="N3" s="73">
        <v>7</v>
      </c>
      <c r="O3" s="73">
        <v>8</v>
      </c>
      <c r="P3" s="73">
        <v>9</v>
      </c>
      <c r="Q3" s="73">
        <v>10</v>
      </c>
      <c r="R3" s="73">
        <v>11</v>
      </c>
      <c r="S3" s="73">
        <v>12</v>
      </c>
      <c r="T3" s="73">
        <v>13</v>
      </c>
      <c r="U3" s="73">
        <v>14</v>
      </c>
      <c r="V3" s="73">
        <v>15</v>
      </c>
      <c r="W3" s="73">
        <v>16</v>
      </c>
      <c r="X3" s="73">
        <v>17</v>
      </c>
      <c r="Y3" s="73">
        <v>18</v>
      </c>
      <c r="Z3" s="73">
        <v>19</v>
      </c>
      <c r="AA3" s="73">
        <v>20</v>
      </c>
      <c r="AB3" s="73">
        <v>21</v>
      </c>
      <c r="AC3" s="73">
        <v>22</v>
      </c>
      <c r="AD3" s="73">
        <v>23</v>
      </c>
      <c r="AE3" s="73">
        <v>24</v>
      </c>
      <c r="AF3" s="73">
        <v>25</v>
      </c>
      <c r="AG3" s="73">
        <v>26</v>
      </c>
      <c r="AH3" s="73">
        <v>27</v>
      </c>
      <c r="AI3" s="73">
        <v>28</v>
      </c>
      <c r="AJ3" s="73">
        <v>29</v>
      </c>
      <c r="AK3" s="73">
        <v>30</v>
      </c>
      <c r="AL3" s="73">
        <v>31</v>
      </c>
      <c r="AM3" s="73">
        <v>32</v>
      </c>
      <c r="AN3" s="73">
        <v>33</v>
      </c>
      <c r="AO3" s="73">
        <v>34</v>
      </c>
      <c r="AP3" s="73">
        <v>35</v>
      </c>
      <c r="AQ3" s="73">
        <v>36</v>
      </c>
    </row>
    <row r="4" spans="1:43" ht="13.5">
      <c r="A4" s="66">
        <v>1</v>
      </c>
      <c r="B4" s="67" t="s">
        <v>501</v>
      </c>
      <c r="C4" s="67" t="s">
        <v>502</v>
      </c>
      <c r="D4" s="81" t="s">
        <v>339</v>
      </c>
      <c r="E4" s="69">
        <f>G4/(COUNT(H4:BA4))</f>
        <v>216</v>
      </c>
      <c r="F4" s="70">
        <f>COUNT(H4:BA4)</f>
        <v>5</v>
      </c>
      <c r="G4" s="71">
        <f>SUM(H4:BA4)</f>
        <v>1080</v>
      </c>
      <c r="H4" s="65">
        <v>195</v>
      </c>
      <c r="I4" s="66">
        <v>240</v>
      </c>
      <c r="K4" s="66">
        <v>195</v>
      </c>
      <c r="L4" s="66">
        <v>185</v>
      </c>
      <c r="M4" s="66">
        <v>265</v>
      </c>
    </row>
    <row r="5" spans="1:43" ht="13.5">
      <c r="A5" s="66">
        <v>2</v>
      </c>
      <c r="B5" s="67" t="s">
        <v>503</v>
      </c>
      <c r="C5" s="67" t="s">
        <v>504</v>
      </c>
      <c r="D5" s="81" t="s">
        <v>505</v>
      </c>
      <c r="E5" s="69">
        <f>G5/(COUNT(H5:BA5))</f>
        <v>192</v>
      </c>
      <c r="F5" s="70">
        <f>COUNT(H5:BA5)</f>
        <v>5</v>
      </c>
      <c r="G5" s="71">
        <f>SUM(H5:BA5)</f>
        <v>960</v>
      </c>
      <c r="H5" s="65">
        <v>185</v>
      </c>
      <c r="I5" s="66">
        <v>170</v>
      </c>
      <c r="K5" s="66">
        <v>115</v>
      </c>
      <c r="L5" s="66">
        <v>320</v>
      </c>
      <c r="M5" s="66">
        <v>170</v>
      </c>
    </row>
    <row r="6" spans="1:43" ht="13.5">
      <c r="A6" s="66">
        <v>3</v>
      </c>
      <c r="B6" s="67" t="s">
        <v>138</v>
      </c>
      <c r="C6" s="67" t="s">
        <v>506</v>
      </c>
      <c r="D6" s="81" t="s">
        <v>364</v>
      </c>
      <c r="E6" s="69">
        <f>G6/(COUNT(H6:BA6))</f>
        <v>188</v>
      </c>
      <c r="F6" s="70">
        <f>COUNT(H6:BA6)</f>
        <v>5</v>
      </c>
      <c r="G6" s="71">
        <f>SUM(H6:BA6)</f>
        <v>940</v>
      </c>
      <c r="H6" s="65">
        <v>145</v>
      </c>
      <c r="I6" s="66">
        <v>300</v>
      </c>
      <c r="K6" s="66">
        <v>175</v>
      </c>
      <c r="L6" s="66">
        <v>165</v>
      </c>
      <c r="M6" s="66">
        <v>155</v>
      </c>
    </row>
    <row r="7" spans="1:43" ht="13.5">
      <c r="A7" s="66">
        <v>4</v>
      </c>
      <c r="B7" s="67" t="s">
        <v>507</v>
      </c>
      <c r="C7" s="67" t="s">
        <v>508</v>
      </c>
      <c r="D7" s="81" t="s">
        <v>509</v>
      </c>
      <c r="E7" s="69">
        <f>G7/(COUNT(H7:BA7))</f>
        <v>183.33333333333334</v>
      </c>
      <c r="F7" s="70">
        <f>COUNT(H7:BA7)</f>
        <v>3</v>
      </c>
      <c r="G7" s="71">
        <f>SUM(H7:BA7)</f>
        <v>550</v>
      </c>
      <c r="I7" s="66">
        <v>165</v>
      </c>
      <c r="J7" s="66">
        <v>160</v>
      </c>
      <c r="K7" s="66">
        <v>225</v>
      </c>
    </row>
    <row r="8" spans="1:43" ht="13.5">
      <c r="A8" s="66">
        <v>5</v>
      </c>
      <c r="B8" s="67" t="s">
        <v>510</v>
      </c>
      <c r="C8" s="67" t="s">
        <v>511</v>
      </c>
      <c r="D8" s="81" t="s">
        <v>509</v>
      </c>
      <c r="E8" s="69">
        <f>G8/(COUNT(H8:BA8))</f>
        <v>169</v>
      </c>
      <c r="F8" s="70">
        <f>COUNT(H8:BA8)</f>
        <v>5</v>
      </c>
      <c r="G8" s="71">
        <f>SUM(H8:BA8)</f>
        <v>845</v>
      </c>
      <c r="I8" s="66">
        <v>220</v>
      </c>
      <c r="J8" s="66">
        <v>130</v>
      </c>
      <c r="K8" s="66">
        <v>135</v>
      </c>
      <c r="L8" s="66">
        <v>185</v>
      </c>
      <c r="M8" s="66">
        <v>175</v>
      </c>
    </row>
    <row r="9" spans="1:43" ht="13.5">
      <c r="A9" s="66">
        <v>6</v>
      </c>
      <c r="B9" s="67" t="s">
        <v>512</v>
      </c>
      <c r="C9" s="67" t="s">
        <v>513</v>
      </c>
      <c r="D9" s="81" t="s">
        <v>514</v>
      </c>
      <c r="E9" s="69">
        <f>G9/(COUNT(H9:BA9))</f>
        <v>168</v>
      </c>
      <c r="F9" s="70">
        <f>COUNT(H9:BA9)</f>
        <v>5</v>
      </c>
      <c r="G9" s="71">
        <f>SUM(H9:BA9)</f>
        <v>840</v>
      </c>
      <c r="H9" s="65">
        <v>175</v>
      </c>
      <c r="J9" s="66">
        <v>170</v>
      </c>
      <c r="K9" s="66">
        <v>205</v>
      </c>
      <c r="L9" s="66">
        <v>105</v>
      </c>
      <c r="M9" s="66">
        <v>185</v>
      </c>
    </row>
    <row r="10" spans="1:43" ht="13.5">
      <c r="A10" s="66">
        <v>7</v>
      </c>
      <c r="B10" s="67" t="s">
        <v>515</v>
      </c>
      <c r="C10" s="67" t="s">
        <v>516</v>
      </c>
      <c r="D10" s="81" t="s">
        <v>517</v>
      </c>
      <c r="E10" s="69">
        <f>G10/(COUNT(H10:BA10))</f>
        <v>160</v>
      </c>
      <c r="F10" s="70">
        <f>COUNT(H10:BA10)</f>
        <v>5</v>
      </c>
      <c r="G10" s="71">
        <f>SUM(H10:BA10)</f>
        <v>800</v>
      </c>
      <c r="H10" s="65">
        <v>125</v>
      </c>
      <c r="J10" s="66">
        <v>160</v>
      </c>
      <c r="K10" s="66">
        <v>165</v>
      </c>
      <c r="L10" s="66">
        <v>225</v>
      </c>
      <c r="M10" s="66">
        <v>125</v>
      </c>
    </row>
    <row r="11" spans="1:43" ht="13.5">
      <c r="A11" s="66">
        <v>8</v>
      </c>
      <c r="B11" s="67" t="s">
        <v>518</v>
      </c>
      <c r="C11" s="67" t="s">
        <v>519</v>
      </c>
      <c r="D11" s="81" t="s">
        <v>520</v>
      </c>
      <c r="E11" s="69">
        <f>G11/(COUNT(H11:BA11))</f>
        <v>157</v>
      </c>
      <c r="F11" s="70">
        <f>COUNT(H11:BA11)</f>
        <v>5</v>
      </c>
      <c r="G11" s="71">
        <f>SUM(H11:BA11)</f>
        <v>785</v>
      </c>
      <c r="H11" s="65">
        <v>130</v>
      </c>
      <c r="J11" s="66">
        <v>230</v>
      </c>
      <c r="K11" s="66">
        <v>155</v>
      </c>
      <c r="L11" s="66">
        <v>140</v>
      </c>
      <c r="M11" s="66">
        <v>130</v>
      </c>
    </row>
    <row r="12" spans="1:43" ht="13.5">
      <c r="A12" s="66">
        <v>9</v>
      </c>
      <c r="B12" s="67" t="s">
        <v>521</v>
      </c>
      <c r="C12" s="67" t="s">
        <v>522</v>
      </c>
      <c r="D12" s="81" t="s">
        <v>523</v>
      </c>
      <c r="E12" s="69">
        <f>G12/(COUNT(H12:BA12))</f>
        <v>124</v>
      </c>
      <c r="F12" s="70">
        <f>COUNT(H12:BA12)</f>
        <v>5</v>
      </c>
      <c r="G12" s="71">
        <f>SUM(H12:BA12)</f>
        <v>620</v>
      </c>
      <c r="I12" s="66">
        <v>105</v>
      </c>
      <c r="J12" s="66">
        <v>120</v>
      </c>
      <c r="K12" s="66">
        <v>95</v>
      </c>
      <c r="L12" s="66">
        <v>165</v>
      </c>
      <c r="M12" s="66">
        <v>135</v>
      </c>
    </row>
    <row r="13" spans="1:43" ht="13.5">
      <c r="A13" s="66">
        <v>10</v>
      </c>
      <c r="B13" s="67" t="s">
        <v>337</v>
      </c>
      <c r="C13" s="67" t="s">
        <v>524</v>
      </c>
      <c r="D13" s="81" t="s">
        <v>520</v>
      </c>
      <c r="E13" s="69">
        <f>G13/(COUNT(H13:BA13))</f>
        <v>123</v>
      </c>
      <c r="F13" s="70">
        <f>COUNT(H13:BA13)</f>
        <v>5</v>
      </c>
      <c r="G13" s="71">
        <f>SUM(H13:BA13)</f>
        <v>615</v>
      </c>
      <c r="H13" s="65">
        <v>215</v>
      </c>
      <c r="J13" s="66">
        <v>90</v>
      </c>
      <c r="K13" s="66">
        <v>95</v>
      </c>
      <c r="L13" s="66">
        <v>105</v>
      </c>
      <c r="M13" s="66">
        <v>110</v>
      </c>
    </row>
    <row r="14" spans="1:43" ht="13.5">
      <c r="A14" s="66">
        <v>11</v>
      </c>
      <c r="B14" s="67" t="s">
        <v>149</v>
      </c>
      <c r="C14" s="67" t="s">
        <v>525</v>
      </c>
      <c r="D14" s="81" t="s">
        <v>526</v>
      </c>
      <c r="E14" s="69">
        <f>G14/(COUNT(H14:BA14))</f>
        <v>120</v>
      </c>
      <c r="F14" s="70">
        <f>COUNT(H14:BA14)</f>
        <v>5</v>
      </c>
      <c r="G14" s="71">
        <f>SUM(H14:BA14)</f>
        <v>600</v>
      </c>
      <c r="H14" s="65">
        <v>180</v>
      </c>
      <c r="J14" s="66">
        <v>50</v>
      </c>
      <c r="K14" s="66">
        <v>85</v>
      </c>
      <c r="L14" s="66">
        <v>155</v>
      </c>
      <c r="M14" s="66">
        <v>130</v>
      </c>
    </row>
    <row r="15" spans="1:43" ht="13.5">
      <c r="A15" s="66">
        <v>12</v>
      </c>
      <c r="B15" s="67" t="s">
        <v>322</v>
      </c>
      <c r="C15" s="67" t="s">
        <v>527</v>
      </c>
      <c r="D15" s="81" t="s">
        <v>520</v>
      </c>
      <c r="E15" s="69">
        <f>G15/(COUNT(H15:BA15))</f>
        <v>120</v>
      </c>
      <c r="F15" s="70">
        <f>COUNT(H15:BA15)</f>
        <v>5</v>
      </c>
      <c r="G15" s="71">
        <f>SUM(H15:BA15)</f>
        <v>600</v>
      </c>
      <c r="H15" s="65">
        <v>110</v>
      </c>
      <c r="J15" s="66">
        <v>140</v>
      </c>
      <c r="K15" s="66">
        <v>135</v>
      </c>
      <c r="L15" s="66">
        <v>135</v>
      </c>
      <c r="M15" s="66">
        <v>80</v>
      </c>
    </row>
    <row r="16" spans="1:43" ht="13.5">
      <c r="A16" s="66">
        <v>13</v>
      </c>
      <c r="B16" s="67" t="s">
        <v>194</v>
      </c>
      <c r="C16" s="67" t="s">
        <v>528</v>
      </c>
      <c r="D16" s="81" t="s">
        <v>523</v>
      </c>
      <c r="E16" s="69">
        <f>G16/(COUNT(H16:BA16))</f>
        <v>111</v>
      </c>
      <c r="F16" s="70">
        <f>COUNT(H16:BA16)</f>
        <v>5</v>
      </c>
      <c r="G16" s="71">
        <f>SUM(H16:BA16)</f>
        <v>555</v>
      </c>
      <c r="I16" s="66">
        <v>150</v>
      </c>
      <c r="J16" s="66">
        <v>120</v>
      </c>
      <c r="K16" s="66">
        <v>55</v>
      </c>
      <c r="L16" s="66">
        <v>130</v>
      </c>
      <c r="M16" s="66">
        <v>100</v>
      </c>
    </row>
    <row r="17" spans="1:13" ht="13.5">
      <c r="A17" s="66">
        <v>14</v>
      </c>
      <c r="B17" s="67" t="s">
        <v>529</v>
      </c>
      <c r="C17" s="67" t="s">
        <v>530</v>
      </c>
      <c r="D17" s="81" t="s">
        <v>111</v>
      </c>
      <c r="E17" s="69">
        <f>G17/(COUNT(H17:BA17))</f>
        <v>103</v>
      </c>
      <c r="F17" s="70">
        <f>COUNT(H17:BA17)</f>
        <v>5</v>
      </c>
      <c r="G17" s="71">
        <f>SUM(H17:BA17)</f>
        <v>515</v>
      </c>
      <c r="H17" s="65">
        <v>135</v>
      </c>
      <c r="I17" s="66">
        <v>70</v>
      </c>
      <c r="K17" s="66">
        <v>180</v>
      </c>
      <c r="L17" s="66">
        <v>60</v>
      </c>
      <c r="M17" s="66">
        <v>70</v>
      </c>
    </row>
    <row r="18" spans="1:13" ht="13.5">
      <c r="A18" s="66">
        <v>15</v>
      </c>
      <c r="B18" s="67" t="s">
        <v>531</v>
      </c>
      <c r="C18" s="67" t="s">
        <v>532</v>
      </c>
      <c r="D18" s="81" t="s">
        <v>526</v>
      </c>
      <c r="E18" s="69">
        <f>G18/(COUNT(H18:BA18))</f>
        <v>98</v>
      </c>
      <c r="F18" s="70">
        <f>COUNT(H18:BA18)</f>
        <v>5</v>
      </c>
      <c r="G18" s="71">
        <f>SUM(H18:BA18)</f>
        <v>490</v>
      </c>
      <c r="H18" s="65">
        <v>165</v>
      </c>
      <c r="J18" s="66">
        <v>100</v>
      </c>
      <c r="K18" s="66">
        <v>45</v>
      </c>
      <c r="L18" s="66">
        <v>45</v>
      </c>
      <c r="M18" s="66">
        <v>135</v>
      </c>
    </row>
    <row r="19" spans="1:13" ht="13.5">
      <c r="A19" s="66">
        <v>16</v>
      </c>
      <c r="B19" s="67" t="s">
        <v>182</v>
      </c>
      <c r="C19" s="67" t="s">
        <v>533</v>
      </c>
      <c r="D19" s="81" t="s">
        <v>534</v>
      </c>
      <c r="E19" s="69">
        <f>G19/(COUNT(H19:BA19))</f>
        <v>94</v>
      </c>
      <c r="F19" s="70">
        <f>COUNT(H19:BA19)</f>
        <v>5</v>
      </c>
      <c r="G19" s="71">
        <f>SUM(H19:BA19)</f>
        <v>470</v>
      </c>
      <c r="I19" s="66">
        <v>70</v>
      </c>
      <c r="J19" s="66">
        <v>40</v>
      </c>
      <c r="K19" s="66">
        <v>145</v>
      </c>
      <c r="L19" s="66">
        <v>145</v>
      </c>
      <c r="M19" s="66">
        <v>70</v>
      </c>
    </row>
    <row r="20" spans="1:13" ht="13.5">
      <c r="A20" s="66">
        <v>17</v>
      </c>
      <c r="B20" s="67" t="s">
        <v>535</v>
      </c>
      <c r="C20" s="67" t="s">
        <v>536</v>
      </c>
      <c r="D20" s="81" t="s">
        <v>526</v>
      </c>
      <c r="E20" s="69">
        <f>G20/(COUNT(H20:BA20))</f>
        <v>94</v>
      </c>
      <c r="F20" s="70">
        <f>COUNT(H20:BA20)</f>
        <v>5</v>
      </c>
      <c r="G20" s="71">
        <f>SUM(H20:BA20)</f>
        <v>470</v>
      </c>
      <c r="H20" s="65">
        <v>65</v>
      </c>
      <c r="J20" s="66">
        <v>110</v>
      </c>
      <c r="K20" s="66">
        <v>105</v>
      </c>
      <c r="L20" s="66">
        <v>115</v>
      </c>
      <c r="M20" s="66">
        <v>75</v>
      </c>
    </row>
    <row r="21" spans="1:13" ht="13.5">
      <c r="A21" s="66">
        <v>18</v>
      </c>
      <c r="B21" s="67" t="s">
        <v>409</v>
      </c>
      <c r="C21" s="67" t="s">
        <v>537</v>
      </c>
      <c r="D21" s="81" t="s">
        <v>359</v>
      </c>
      <c r="E21" s="69">
        <f>G21/(COUNT(H21:BA21))</f>
        <v>93</v>
      </c>
      <c r="F21" s="70">
        <f>COUNT(H21:BA21)</f>
        <v>5</v>
      </c>
      <c r="G21" s="71">
        <f>SUM(H21:BA21)</f>
        <v>465</v>
      </c>
      <c r="I21" s="66">
        <v>70</v>
      </c>
      <c r="J21" s="66">
        <v>140</v>
      </c>
      <c r="K21" s="66">
        <v>65</v>
      </c>
      <c r="L21" s="66">
        <v>110</v>
      </c>
      <c r="M21" s="66">
        <v>80</v>
      </c>
    </row>
    <row r="22" spans="1:13" ht="13.5">
      <c r="A22" s="66">
        <v>19</v>
      </c>
      <c r="B22" s="67" t="s">
        <v>362</v>
      </c>
      <c r="C22" s="67" t="s">
        <v>351</v>
      </c>
      <c r="D22" s="81" t="s">
        <v>364</v>
      </c>
      <c r="E22" s="69">
        <f>G22/(COUNT(H22:BA22))</f>
        <v>92</v>
      </c>
      <c r="F22" s="70">
        <f>COUNT(H22:BA22)</f>
        <v>5</v>
      </c>
      <c r="G22" s="71">
        <f>SUM(H22:BA22)</f>
        <v>460</v>
      </c>
      <c r="H22" s="65">
        <v>55</v>
      </c>
      <c r="I22" s="66">
        <v>65</v>
      </c>
      <c r="K22" s="66">
        <v>125</v>
      </c>
      <c r="L22" s="66">
        <v>135</v>
      </c>
      <c r="M22" s="66">
        <v>80</v>
      </c>
    </row>
    <row r="23" spans="1:13" ht="13.5">
      <c r="A23" s="66">
        <v>20</v>
      </c>
      <c r="B23" s="67" t="s">
        <v>538</v>
      </c>
      <c r="C23" s="67" t="s">
        <v>539</v>
      </c>
      <c r="D23" s="81" t="s">
        <v>359</v>
      </c>
      <c r="E23" s="69">
        <f>G23/(COUNT(H23:BA23))</f>
        <v>89</v>
      </c>
      <c r="F23" s="70">
        <f>COUNT(H23:BA23)</f>
        <v>5</v>
      </c>
      <c r="G23" s="71">
        <f>SUM(H23:BA23)</f>
        <v>445</v>
      </c>
      <c r="I23" s="66">
        <v>75</v>
      </c>
      <c r="J23" s="66">
        <v>100</v>
      </c>
      <c r="K23" s="66">
        <v>55</v>
      </c>
      <c r="L23" s="66">
        <v>100</v>
      </c>
      <c r="M23" s="66">
        <v>115</v>
      </c>
    </row>
    <row r="24" spans="1:13" ht="13.5">
      <c r="A24" s="66">
        <v>21</v>
      </c>
      <c r="B24" s="67" t="s">
        <v>381</v>
      </c>
      <c r="C24" s="67" t="s">
        <v>540</v>
      </c>
      <c r="D24" s="81" t="s">
        <v>505</v>
      </c>
      <c r="E24" s="69">
        <f>G24/(COUNT(H24:BA24))</f>
        <v>82</v>
      </c>
      <c r="F24" s="70">
        <f>COUNT(H24:BA24)</f>
        <v>5</v>
      </c>
      <c r="G24" s="71">
        <f>SUM(H24:BA24)</f>
        <v>410</v>
      </c>
      <c r="H24" s="65">
        <v>135</v>
      </c>
      <c r="I24" s="66">
        <v>95</v>
      </c>
      <c r="K24" s="66">
        <v>85</v>
      </c>
      <c r="L24" s="66">
        <v>60</v>
      </c>
      <c r="M24" s="66">
        <v>35</v>
      </c>
    </row>
    <row r="25" spans="1:13" ht="13.5">
      <c r="A25" s="66">
        <v>22</v>
      </c>
      <c r="B25" s="84" t="s">
        <v>160</v>
      </c>
      <c r="C25" s="67" t="s">
        <v>541</v>
      </c>
      <c r="D25" s="81" t="s">
        <v>534</v>
      </c>
      <c r="E25" s="69">
        <f>G25/(COUNT(H25:BA25))</f>
        <v>82</v>
      </c>
      <c r="F25" s="70">
        <f>COUNT(H25:BA25)</f>
        <v>5</v>
      </c>
      <c r="G25" s="71">
        <f>SUM(H25:BA25)</f>
        <v>410</v>
      </c>
      <c r="I25" s="66">
        <v>25</v>
      </c>
      <c r="J25" s="66">
        <v>30</v>
      </c>
      <c r="K25" s="66">
        <v>75</v>
      </c>
      <c r="L25" s="66">
        <v>170</v>
      </c>
      <c r="M25" s="66">
        <v>110</v>
      </c>
    </row>
    <row r="26" spans="1:13" ht="13.5">
      <c r="A26" s="66">
        <v>23</v>
      </c>
      <c r="B26" s="67" t="s">
        <v>542</v>
      </c>
      <c r="C26" s="67" t="s">
        <v>543</v>
      </c>
      <c r="D26" s="81" t="s">
        <v>514</v>
      </c>
      <c r="E26" s="69">
        <f>G26/(COUNT(H26:BA26))</f>
        <v>71</v>
      </c>
      <c r="F26" s="70">
        <f>COUNT(H26:BA26)</f>
        <v>5</v>
      </c>
      <c r="G26" s="71">
        <f>SUM(H26:BA26)</f>
        <v>355</v>
      </c>
      <c r="H26" s="65">
        <v>55</v>
      </c>
      <c r="J26" s="66">
        <v>70</v>
      </c>
      <c r="K26" s="66">
        <v>50</v>
      </c>
      <c r="L26" s="66">
        <v>75</v>
      </c>
      <c r="M26" s="66">
        <v>105</v>
      </c>
    </row>
    <row r="27" spans="1:13" ht="13.5">
      <c r="A27" s="66">
        <v>24</v>
      </c>
      <c r="B27" s="67" t="s">
        <v>156</v>
      </c>
      <c r="C27" s="67" t="s">
        <v>544</v>
      </c>
      <c r="D27" s="81" t="s">
        <v>339</v>
      </c>
      <c r="E27" s="69">
        <f>G27/(COUNT(H27:BA27))</f>
        <v>68</v>
      </c>
      <c r="F27" s="70">
        <f>COUNT(H27:BA27)</f>
        <v>5</v>
      </c>
      <c r="G27" s="71">
        <f>SUM(H27:BA27)</f>
        <v>340</v>
      </c>
      <c r="H27" s="65">
        <v>65</v>
      </c>
      <c r="I27" s="66">
        <v>75</v>
      </c>
      <c r="K27" s="66">
        <v>95</v>
      </c>
      <c r="L27" s="66">
        <v>60</v>
      </c>
      <c r="M27" s="66">
        <v>45</v>
      </c>
    </row>
    <row r="28" spans="1:13" ht="13.5">
      <c r="A28" s="66">
        <v>25</v>
      </c>
      <c r="B28" s="67" t="s">
        <v>214</v>
      </c>
      <c r="C28" s="67" t="s">
        <v>545</v>
      </c>
      <c r="D28" s="81" t="s">
        <v>339</v>
      </c>
      <c r="E28" s="69">
        <f>G28/(COUNT(H28:BA28))</f>
        <v>62</v>
      </c>
      <c r="F28" s="70">
        <f>COUNT(H28:BA28)</f>
        <v>5</v>
      </c>
      <c r="G28" s="71">
        <f>SUM(H28:BA28)</f>
        <v>310</v>
      </c>
      <c r="H28" s="65">
        <v>105</v>
      </c>
      <c r="I28" s="66">
        <v>70</v>
      </c>
      <c r="K28" s="66">
        <v>75</v>
      </c>
      <c r="L28" s="66">
        <v>0</v>
      </c>
      <c r="M28" s="66">
        <v>60</v>
      </c>
    </row>
    <row r="29" spans="1:13" ht="13.5">
      <c r="A29" s="66">
        <v>26</v>
      </c>
      <c r="B29" s="67" t="s">
        <v>546</v>
      </c>
      <c r="C29" s="67" t="s">
        <v>547</v>
      </c>
      <c r="D29" s="81" t="s">
        <v>509</v>
      </c>
      <c r="E29" s="69">
        <f>G29/(COUNT(H29:BA29))</f>
        <v>60</v>
      </c>
      <c r="F29" s="70">
        <f>COUNT(H29:BA29)</f>
        <v>4</v>
      </c>
      <c r="G29" s="71">
        <f>SUM(H29:BA29)</f>
        <v>240</v>
      </c>
      <c r="J29" s="66">
        <v>80</v>
      </c>
      <c r="K29" s="66">
        <v>65</v>
      </c>
      <c r="L29" s="66">
        <v>35</v>
      </c>
      <c r="M29" s="66">
        <v>60</v>
      </c>
    </row>
    <row r="30" spans="1:13" ht="13.5">
      <c r="A30" s="66">
        <v>27</v>
      </c>
      <c r="B30" s="67" t="s">
        <v>548</v>
      </c>
      <c r="C30" s="67" t="s">
        <v>549</v>
      </c>
      <c r="D30" s="81" t="s">
        <v>534</v>
      </c>
      <c r="E30" s="69">
        <f>G30/(COUNT(H30:BA30))</f>
        <v>58</v>
      </c>
      <c r="F30" s="70">
        <f>COUNT(H30:BA30)</f>
        <v>5</v>
      </c>
      <c r="G30" s="71">
        <f>SUM(H30:BA30)</f>
        <v>290</v>
      </c>
      <c r="I30" s="66">
        <v>55</v>
      </c>
      <c r="J30" s="66">
        <v>70</v>
      </c>
      <c r="K30" s="66">
        <v>25</v>
      </c>
      <c r="L30" s="66">
        <v>70</v>
      </c>
      <c r="M30" s="66">
        <v>70</v>
      </c>
    </row>
    <row r="31" spans="1:13" ht="13.5">
      <c r="A31" s="66">
        <v>28</v>
      </c>
      <c r="B31" s="67" t="s">
        <v>550</v>
      </c>
      <c r="C31" s="67" t="s">
        <v>354</v>
      </c>
      <c r="D31" s="81" t="s">
        <v>364</v>
      </c>
      <c r="E31" s="69">
        <f>G31/(COUNT(H31:BA31))</f>
        <v>55</v>
      </c>
      <c r="F31" s="70">
        <f>COUNT(H31:BA31)</f>
        <v>5</v>
      </c>
      <c r="G31" s="71">
        <f>SUM(H31:BA31)</f>
        <v>275</v>
      </c>
      <c r="H31" s="65">
        <v>35</v>
      </c>
      <c r="I31" s="66">
        <v>85</v>
      </c>
      <c r="K31" s="66">
        <v>55</v>
      </c>
      <c r="L31" s="66">
        <v>70</v>
      </c>
      <c r="M31" s="66">
        <v>30</v>
      </c>
    </row>
    <row r="32" spans="1:13" ht="13.5">
      <c r="A32" s="66">
        <v>29</v>
      </c>
      <c r="B32" s="67" t="s">
        <v>551</v>
      </c>
      <c r="C32" s="67" t="s">
        <v>552</v>
      </c>
      <c r="D32" s="81" t="s">
        <v>517</v>
      </c>
      <c r="E32" s="69">
        <f>G32/(COUNT(H32:BA32))</f>
        <v>54</v>
      </c>
      <c r="F32" s="70">
        <f>COUNT(H32:BA32)</f>
        <v>5</v>
      </c>
      <c r="G32" s="71">
        <f>SUM(H32:BA32)</f>
        <v>270</v>
      </c>
      <c r="H32" s="65">
        <v>55</v>
      </c>
      <c r="J32" s="66">
        <v>40</v>
      </c>
      <c r="K32" s="66">
        <v>65</v>
      </c>
      <c r="L32" s="66">
        <v>45</v>
      </c>
      <c r="M32" s="66">
        <v>65</v>
      </c>
    </row>
    <row r="33" spans="1:13" ht="13.5">
      <c r="A33" s="66">
        <v>30</v>
      </c>
      <c r="B33" s="67" t="s">
        <v>553</v>
      </c>
      <c r="C33" s="67" t="s">
        <v>554</v>
      </c>
      <c r="D33" s="81" t="s">
        <v>517</v>
      </c>
      <c r="E33" s="69">
        <f>G33/(COUNT(H33:BA33))</f>
        <v>51</v>
      </c>
      <c r="F33" s="70">
        <f>COUNT(H33:BA33)</f>
        <v>5</v>
      </c>
      <c r="G33" s="71">
        <f>SUM(H33:BA33)</f>
        <v>255</v>
      </c>
      <c r="H33" s="65">
        <v>50</v>
      </c>
      <c r="J33" s="66">
        <v>60</v>
      </c>
      <c r="K33" s="66">
        <v>45</v>
      </c>
      <c r="L33" s="66">
        <v>30</v>
      </c>
      <c r="M33" s="66">
        <v>70</v>
      </c>
    </row>
    <row r="34" spans="1:13" ht="13.5">
      <c r="A34" s="66">
        <v>31</v>
      </c>
      <c r="B34" s="67" t="s">
        <v>332</v>
      </c>
      <c r="C34" s="67" t="s">
        <v>555</v>
      </c>
      <c r="D34" s="81" t="s">
        <v>111</v>
      </c>
      <c r="E34" s="69">
        <f>G34/(COUNT(H34:BA34))</f>
        <v>50</v>
      </c>
      <c r="F34" s="70">
        <f>COUNT(H34:BA34)</f>
        <v>4</v>
      </c>
      <c r="G34" s="71">
        <f>SUM(H34:BA34)</f>
        <v>200</v>
      </c>
      <c r="H34" s="65">
        <v>35</v>
      </c>
      <c r="I34" s="66">
        <v>45</v>
      </c>
      <c r="K34" s="66">
        <v>75</v>
      </c>
      <c r="M34" s="66">
        <v>45</v>
      </c>
    </row>
    <row r="35" spans="1:13" ht="13.5">
      <c r="A35" s="66">
        <v>32</v>
      </c>
      <c r="B35" s="84" t="s">
        <v>377</v>
      </c>
      <c r="C35" s="67" t="s">
        <v>556</v>
      </c>
      <c r="D35" s="81" t="s">
        <v>364</v>
      </c>
      <c r="E35" s="69">
        <f>G35/(COUNT(H35:BA35))</f>
        <v>43.333333333333336</v>
      </c>
      <c r="F35" s="70">
        <f>COUNT(H35:BA35)</f>
        <v>3</v>
      </c>
      <c r="G35" s="71">
        <f>SUM(H35:BA35)</f>
        <v>130</v>
      </c>
      <c r="H35" s="65">
        <v>55</v>
      </c>
      <c r="K35" s="66">
        <v>35</v>
      </c>
      <c r="M35" s="66">
        <v>40</v>
      </c>
    </row>
    <row r="36" spans="1:13" ht="13.5">
      <c r="A36" s="66">
        <v>33</v>
      </c>
      <c r="B36" s="67" t="s">
        <v>557</v>
      </c>
      <c r="C36" s="67" t="s">
        <v>558</v>
      </c>
      <c r="D36" s="81" t="s">
        <v>509</v>
      </c>
      <c r="E36" s="69">
        <f>G36/(COUNT(H36:BA36))</f>
        <v>41.25</v>
      </c>
      <c r="F36" s="70">
        <f>COUNT(H36:BA36)</f>
        <v>4</v>
      </c>
      <c r="G36" s="71">
        <f>SUM(H36:BA36)</f>
        <v>165</v>
      </c>
      <c r="I36" s="66">
        <v>40</v>
      </c>
      <c r="K36" s="66">
        <v>55</v>
      </c>
      <c r="L36" s="66">
        <v>40</v>
      </c>
      <c r="M36" s="66">
        <v>30</v>
      </c>
    </row>
    <row r="37" spans="1:13" ht="13.5">
      <c r="A37" s="66">
        <v>34</v>
      </c>
      <c r="B37" s="67" t="s">
        <v>397</v>
      </c>
      <c r="C37" s="67" t="s">
        <v>559</v>
      </c>
      <c r="D37" s="81" t="s">
        <v>505</v>
      </c>
      <c r="E37" s="69">
        <f>G37/(COUNT(H37:BA37))</f>
        <v>41</v>
      </c>
      <c r="F37" s="70">
        <f>COUNT(H37:BA37)</f>
        <v>5</v>
      </c>
      <c r="G37" s="71">
        <f>SUM(H37:BA37)</f>
        <v>205</v>
      </c>
      <c r="H37" s="65">
        <v>25</v>
      </c>
      <c r="I37" s="66">
        <v>45</v>
      </c>
      <c r="K37" s="66">
        <v>45</v>
      </c>
      <c r="L37" s="66">
        <v>50</v>
      </c>
      <c r="M37" s="66">
        <v>40</v>
      </c>
    </row>
    <row r="38" spans="1:13" ht="13.5">
      <c r="A38" s="66">
        <v>35</v>
      </c>
      <c r="B38" s="67" t="s">
        <v>560</v>
      </c>
      <c r="C38" s="67" t="s">
        <v>561</v>
      </c>
      <c r="D38" s="81" t="s">
        <v>526</v>
      </c>
      <c r="E38" s="69">
        <f>G38/(COUNT(H38:BA38))</f>
        <v>41</v>
      </c>
      <c r="F38" s="70">
        <f>COUNT(H38:BA38)</f>
        <v>5</v>
      </c>
      <c r="G38" s="71">
        <f>SUM(H38:BA38)</f>
        <v>205</v>
      </c>
      <c r="H38" s="65">
        <v>60</v>
      </c>
      <c r="J38" s="66">
        <v>15</v>
      </c>
      <c r="K38" s="66">
        <v>35</v>
      </c>
      <c r="L38" s="66">
        <v>75</v>
      </c>
      <c r="M38" s="66">
        <v>20</v>
      </c>
    </row>
    <row r="39" spans="1:13" ht="13.5">
      <c r="A39" s="66">
        <v>36</v>
      </c>
      <c r="B39" s="67" t="s">
        <v>214</v>
      </c>
      <c r="C39" s="67" t="s">
        <v>562</v>
      </c>
      <c r="D39" s="81" t="s">
        <v>520</v>
      </c>
      <c r="E39" s="69">
        <f>G39/(COUNT(H39:BA39))</f>
        <v>40</v>
      </c>
      <c r="F39" s="70">
        <f>COUNT(H39:BA39)</f>
        <v>5</v>
      </c>
      <c r="G39" s="71">
        <f>SUM(H39:BA39)</f>
        <v>200</v>
      </c>
      <c r="H39" s="65">
        <v>40</v>
      </c>
      <c r="J39" s="66">
        <v>40</v>
      </c>
      <c r="K39" s="66">
        <v>50</v>
      </c>
      <c r="L39" s="66">
        <v>30</v>
      </c>
      <c r="M39" s="66">
        <v>40</v>
      </c>
    </row>
    <row r="40" spans="1:13" ht="13.5">
      <c r="A40" s="66">
        <v>37</v>
      </c>
      <c r="B40" s="67" t="s">
        <v>563</v>
      </c>
      <c r="C40" s="67" t="s">
        <v>564</v>
      </c>
      <c r="D40" s="81" t="s">
        <v>359</v>
      </c>
      <c r="E40" s="69">
        <f>G40/(COUNT(H40:BA40))</f>
        <v>40</v>
      </c>
      <c r="F40" s="70">
        <f>COUNT(H40:BA40)</f>
        <v>5</v>
      </c>
      <c r="G40" s="71">
        <f>SUM(H40:BA40)</f>
        <v>200</v>
      </c>
      <c r="I40" s="66">
        <v>35</v>
      </c>
      <c r="J40" s="66">
        <v>50</v>
      </c>
      <c r="K40" s="66">
        <v>35</v>
      </c>
      <c r="L40" s="66">
        <v>50</v>
      </c>
      <c r="M40" s="66">
        <v>30</v>
      </c>
    </row>
    <row r="41" spans="1:13" ht="13.5">
      <c r="A41" s="66">
        <v>38</v>
      </c>
      <c r="B41" s="67" t="s">
        <v>565</v>
      </c>
      <c r="C41" s="67" t="s">
        <v>566</v>
      </c>
      <c r="D41" s="81" t="s">
        <v>514</v>
      </c>
      <c r="E41" s="69">
        <f>G41/(COUNT(H41:BA41))</f>
        <v>38</v>
      </c>
      <c r="F41" s="70">
        <f>COUNT(H41:BA41)</f>
        <v>5</v>
      </c>
      <c r="G41" s="71">
        <f>SUM(H41:BA41)</f>
        <v>190</v>
      </c>
      <c r="H41" s="65">
        <v>65</v>
      </c>
      <c r="J41" s="66">
        <v>10</v>
      </c>
      <c r="K41" s="66">
        <v>60</v>
      </c>
      <c r="L41" s="66">
        <v>20</v>
      </c>
      <c r="M41" s="66">
        <v>35</v>
      </c>
    </row>
    <row r="42" spans="1:13" ht="13.5">
      <c r="A42" s="66">
        <v>39</v>
      </c>
      <c r="B42" s="67" t="s">
        <v>381</v>
      </c>
      <c r="C42" s="67" t="s">
        <v>567</v>
      </c>
      <c r="D42" s="81" t="s">
        <v>339</v>
      </c>
      <c r="E42" s="69">
        <f>G42/(COUNT(H42:BA42))</f>
        <v>36</v>
      </c>
      <c r="F42" s="70">
        <f>COUNT(H42:BA42)</f>
        <v>5</v>
      </c>
      <c r="G42" s="71">
        <f>SUM(H42:BA42)</f>
        <v>180</v>
      </c>
      <c r="H42" s="65">
        <v>65</v>
      </c>
      <c r="I42" s="66">
        <v>50</v>
      </c>
      <c r="K42" s="66">
        <v>25</v>
      </c>
      <c r="L42" s="66">
        <v>35</v>
      </c>
      <c r="M42" s="66">
        <v>5</v>
      </c>
    </row>
    <row r="43" spans="1:13" ht="13.5">
      <c r="A43" s="66">
        <v>40</v>
      </c>
      <c r="B43" s="67" t="s">
        <v>409</v>
      </c>
      <c r="C43" s="67" t="s">
        <v>568</v>
      </c>
      <c r="D43" s="81" t="s">
        <v>523</v>
      </c>
      <c r="E43" s="69">
        <f>G43/(COUNT(H43:BA43))</f>
        <v>35</v>
      </c>
      <c r="F43" s="70">
        <f>COUNT(H43:BA43)</f>
        <v>5</v>
      </c>
      <c r="G43" s="71">
        <f>SUM(H43:BA43)</f>
        <v>175</v>
      </c>
      <c r="I43" s="66">
        <v>40</v>
      </c>
      <c r="J43" s="66">
        <v>20</v>
      </c>
      <c r="K43" s="66">
        <v>35</v>
      </c>
      <c r="L43" s="66">
        <v>45</v>
      </c>
      <c r="M43" s="66">
        <v>35</v>
      </c>
    </row>
    <row r="44" spans="1:13" ht="13.5">
      <c r="A44" s="66">
        <v>41</v>
      </c>
      <c r="B44" s="67" t="s">
        <v>569</v>
      </c>
      <c r="C44" s="67" t="s">
        <v>570</v>
      </c>
      <c r="D44" s="81" t="s">
        <v>517</v>
      </c>
      <c r="E44" s="69">
        <f>G44/(COUNT(H44:BA44))</f>
        <v>35</v>
      </c>
      <c r="F44" s="70">
        <f>COUNT(H44:BA44)</f>
        <v>5</v>
      </c>
      <c r="G44" s="71">
        <f>SUM(H44:BA44)</f>
        <v>175</v>
      </c>
      <c r="H44" s="65">
        <v>50</v>
      </c>
      <c r="J44" s="66">
        <v>40</v>
      </c>
      <c r="K44" s="66">
        <v>40</v>
      </c>
      <c r="L44" s="66">
        <v>5</v>
      </c>
      <c r="M44" s="66">
        <v>40</v>
      </c>
    </row>
    <row r="45" spans="1:13" ht="13.5">
      <c r="A45" s="66">
        <v>42</v>
      </c>
      <c r="B45" s="67" t="s">
        <v>377</v>
      </c>
      <c r="C45" s="67" t="s">
        <v>571</v>
      </c>
      <c r="D45" s="81" t="s">
        <v>523</v>
      </c>
      <c r="E45" s="69">
        <f>G45/(COUNT(H45:BA45))</f>
        <v>34</v>
      </c>
      <c r="F45" s="70">
        <f>COUNT(H45:BA45)</f>
        <v>5</v>
      </c>
      <c r="G45" s="71">
        <f>SUM(H45:BA45)</f>
        <v>170</v>
      </c>
      <c r="I45" s="66">
        <v>30</v>
      </c>
      <c r="J45" s="66">
        <v>20</v>
      </c>
      <c r="K45" s="66">
        <v>40</v>
      </c>
      <c r="L45" s="66">
        <v>20</v>
      </c>
      <c r="M45" s="66">
        <v>60</v>
      </c>
    </row>
    <row r="46" spans="1:13" ht="13.5">
      <c r="A46" s="66">
        <v>43</v>
      </c>
      <c r="B46" s="67" t="s">
        <v>503</v>
      </c>
      <c r="C46" s="67" t="s">
        <v>572</v>
      </c>
      <c r="D46" s="81" t="s">
        <v>359</v>
      </c>
      <c r="E46" s="69">
        <f>G46/(COUNT(H46:BA46))</f>
        <v>34</v>
      </c>
      <c r="F46" s="70">
        <f>COUNT(H46:BA46)</f>
        <v>5</v>
      </c>
      <c r="G46" s="71">
        <f>SUM(H46:BA46)</f>
        <v>170</v>
      </c>
      <c r="I46" s="66">
        <v>30</v>
      </c>
      <c r="J46" s="66">
        <v>30</v>
      </c>
      <c r="K46" s="66">
        <v>45</v>
      </c>
      <c r="L46" s="66">
        <v>30</v>
      </c>
      <c r="M46" s="66">
        <v>35</v>
      </c>
    </row>
    <row r="47" spans="1:13" ht="13.5">
      <c r="A47" s="66">
        <v>44</v>
      </c>
      <c r="B47" s="67" t="s">
        <v>383</v>
      </c>
      <c r="C47" s="67" t="s">
        <v>573</v>
      </c>
      <c r="D47" s="81" t="s">
        <v>514</v>
      </c>
      <c r="E47" s="69">
        <f>G47/(COUNT(H47:BA47))</f>
        <v>30</v>
      </c>
      <c r="F47" s="70">
        <f>COUNT(H47:BA47)</f>
        <v>5</v>
      </c>
      <c r="G47" s="71">
        <f>SUM(H47:BA47)</f>
        <v>150</v>
      </c>
      <c r="H47" s="65">
        <v>45</v>
      </c>
      <c r="J47" s="66">
        <v>10</v>
      </c>
      <c r="K47" s="66">
        <v>45</v>
      </c>
      <c r="L47" s="66">
        <v>20</v>
      </c>
      <c r="M47" s="66">
        <v>30</v>
      </c>
    </row>
    <row r="48" spans="1:13" ht="13.5">
      <c r="A48" s="66">
        <v>45</v>
      </c>
      <c r="B48" s="67" t="s">
        <v>574</v>
      </c>
      <c r="C48" s="67" t="s">
        <v>575</v>
      </c>
      <c r="D48" s="81" t="s">
        <v>509</v>
      </c>
      <c r="E48" s="69">
        <f>G48/(COUNT(H48:BA48))</f>
        <v>30</v>
      </c>
      <c r="F48" s="70">
        <f>COUNT(H48:BA48)</f>
        <v>2</v>
      </c>
      <c r="G48" s="71">
        <f>SUM(H48:BA48)</f>
        <v>60</v>
      </c>
      <c r="J48" s="66">
        <v>30</v>
      </c>
      <c r="M48" s="66">
        <v>30</v>
      </c>
    </row>
    <row r="49" spans="1:13" ht="13.5">
      <c r="A49" s="66">
        <v>46</v>
      </c>
      <c r="B49" s="67" t="s">
        <v>576</v>
      </c>
      <c r="C49" s="67" t="s">
        <v>577</v>
      </c>
      <c r="D49" s="81" t="s">
        <v>111</v>
      </c>
      <c r="E49" s="69">
        <f>G49/(COUNT(H49:BA49))</f>
        <v>27.5</v>
      </c>
      <c r="F49" s="70">
        <f>COUNT(H49:BA49)</f>
        <v>4</v>
      </c>
      <c r="G49" s="71">
        <f>SUM(H49:BA49)</f>
        <v>110</v>
      </c>
      <c r="H49" s="65">
        <v>20</v>
      </c>
      <c r="K49" s="66">
        <v>35</v>
      </c>
      <c r="L49" s="66">
        <v>45</v>
      </c>
      <c r="M49" s="66">
        <v>10</v>
      </c>
    </row>
    <row r="50" spans="1:13" ht="13.5">
      <c r="A50" s="66">
        <v>47</v>
      </c>
      <c r="B50" s="67" t="s">
        <v>578</v>
      </c>
      <c r="C50" s="67" t="s">
        <v>579</v>
      </c>
      <c r="D50" s="81" t="s">
        <v>534</v>
      </c>
      <c r="E50" s="69">
        <f>G50/(COUNT(H50:BA50))</f>
        <v>22</v>
      </c>
      <c r="F50" s="70">
        <f>COUNT(H50:BA50)</f>
        <v>5</v>
      </c>
      <c r="G50" s="71">
        <f>SUM(H50:BA50)</f>
        <v>110</v>
      </c>
      <c r="I50" s="66">
        <v>5</v>
      </c>
      <c r="J50" s="66">
        <v>10</v>
      </c>
      <c r="K50" s="66">
        <v>25</v>
      </c>
      <c r="L50" s="66">
        <v>50</v>
      </c>
      <c r="M50" s="66">
        <v>20</v>
      </c>
    </row>
    <row r="51" spans="1:13" ht="13.5">
      <c r="A51" s="66">
        <v>48</v>
      </c>
      <c r="B51" s="67" t="s">
        <v>391</v>
      </c>
      <c r="C51" s="67" t="s">
        <v>215</v>
      </c>
      <c r="D51" s="81" t="s">
        <v>111</v>
      </c>
      <c r="E51" s="69">
        <f>G51/(COUNT(H51:BA51))</f>
        <v>21.25</v>
      </c>
      <c r="F51" s="70">
        <f>COUNT(H51:BA51)</f>
        <v>4</v>
      </c>
      <c r="G51" s="71">
        <f>SUM(H51:BA51)</f>
        <v>85</v>
      </c>
      <c r="H51" s="65">
        <v>35</v>
      </c>
      <c r="I51" s="66">
        <v>15</v>
      </c>
      <c r="L51" s="66">
        <v>25</v>
      </c>
      <c r="M51" s="66">
        <v>10</v>
      </c>
    </row>
    <row r="52" spans="1:13" ht="13.5">
      <c r="A52" s="66">
        <v>49</v>
      </c>
      <c r="B52" s="67" t="s">
        <v>580</v>
      </c>
      <c r="C52" s="67" t="s">
        <v>219</v>
      </c>
      <c r="D52" s="81" t="s">
        <v>111</v>
      </c>
      <c r="E52" s="69">
        <f>G52/(COUNT(H52:BA52))</f>
        <v>18.333333333333332</v>
      </c>
      <c r="F52" s="70">
        <f>COUNT(H52:BA52)</f>
        <v>3</v>
      </c>
      <c r="G52" s="71">
        <f>SUM(H52:BA52)</f>
        <v>55</v>
      </c>
      <c r="I52" s="66">
        <v>30</v>
      </c>
      <c r="K52" s="66">
        <v>15</v>
      </c>
      <c r="L52" s="66">
        <v>10</v>
      </c>
    </row>
    <row r="53" spans="1:13" ht="13.5">
      <c r="A53" s="66">
        <v>50</v>
      </c>
      <c r="B53" s="84" t="s">
        <v>190</v>
      </c>
      <c r="C53" s="67" t="s">
        <v>581</v>
      </c>
      <c r="D53" s="81" t="s">
        <v>364</v>
      </c>
      <c r="E53" s="69">
        <f>G53/(COUNT(H53:BA53))</f>
        <v>12.5</v>
      </c>
      <c r="F53" s="70">
        <f>COUNT(H53:BA53)</f>
        <v>2</v>
      </c>
      <c r="G53" s="71">
        <f>SUM(H53:BA53)</f>
        <v>25</v>
      </c>
      <c r="I53" s="66">
        <v>10</v>
      </c>
      <c r="L53" s="66">
        <v>15</v>
      </c>
    </row>
    <row r="54" spans="1:13" ht="13.5">
      <c r="A54" s="66">
        <v>51</v>
      </c>
      <c r="B54" s="67" t="s">
        <v>144</v>
      </c>
      <c r="C54" s="67" t="s">
        <v>582</v>
      </c>
      <c r="D54" s="81" t="s">
        <v>509</v>
      </c>
      <c r="E54" s="69">
        <f>G54/(COUNT(H54:BA54))</f>
        <v>10</v>
      </c>
      <c r="F54" s="70">
        <f>COUNT(H54:BA54)</f>
        <v>2</v>
      </c>
      <c r="G54" s="71">
        <f>SUM(H54:BA54)</f>
        <v>20</v>
      </c>
      <c r="I54" s="66">
        <v>10</v>
      </c>
      <c r="L54" s="66">
        <v>10</v>
      </c>
    </row>
    <row r="55" spans="1:13" ht="13.5">
      <c r="A55" s="66">
        <v>52</v>
      </c>
      <c r="D55" s="81"/>
    </row>
    <row r="56" spans="1:13" ht="13.5">
      <c r="A56" s="66">
        <v>53</v>
      </c>
      <c r="D56" s="81"/>
    </row>
    <row r="57" spans="1:13" ht="13.5">
      <c r="A57" s="66">
        <v>54</v>
      </c>
      <c r="D57" s="81"/>
      <c r="E57" s="69" t="e">
        <f t="shared" ref="E36:E61" si="0">G57/(COUNT(H57:BA57))</f>
        <v>#DIV/0!</v>
      </c>
      <c r="F57" s="70">
        <f t="shared" ref="F36:F61" si="1">COUNT(H57:BA57)</f>
        <v>0</v>
      </c>
      <c r="G57" s="71">
        <f t="shared" ref="G36:G61" si="2">SUM(H57:BA57)</f>
        <v>0</v>
      </c>
    </row>
    <row r="58" spans="1:13" ht="13.5">
      <c r="A58" s="66">
        <v>55</v>
      </c>
      <c r="D58" s="81"/>
      <c r="E58" s="69" t="e">
        <f t="shared" si="0"/>
        <v>#DIV/0!</v>
      </c>
      <c r="F58" s="70">
        <f t="shared" si="1"/>
        <v>0</v>
      </c>
      <c r="G58" s="71">
        <f t="shared" si="2"/>
        <v>0</v>
      </c>
    </row>
    <row r="59" spans="1:13" ht="13.5">
      <c r="A59" s="66">
        <v>56</v>
      </c>
      <c r="D59" s="81"/>
      <c r="E59" s="69" t="e">
        <f t="shared" si="0"/>
        <v>#DIV/0!</v>
      </c>
      <c r="F59" s="70">
        <f t="shared" si="1"/>
        <v>0</v>
      </c>
      <c r="G59" s="71">
        <f t="shared" si="2"/>
        <v>0</v>
      </c>
    </row>
    <row r="60" spans="1:13" ht="13.5">
      <c r="A60" s="66">
        <v>57</v>
      </c>
      <c r="D60" s="81"/>
      <c r="E60" s="69" t="e">
        <f t="shared" si="0"/>
        <v>#DIV/0!</v>
      </c>
      <c r="F60" s="70">
        <f t="shared" si="1"/>
        <v>0</v>
      </c>
      <c r="G60" s="71">
        <f t="shared" si="2"/>
        <v>0</v>
      </c>
    </row>
    <row r="61" spans="1:13" ht="13.5">
      <c r="A61" s="66">
        <v>58</v>
      </c>
      <c r="D61" s="81"/>
      <c r="E61" s="69" t="e">
        <f t="shared" si="0"/>
        <v>#DIV/0!</v>
      </c>
      <c r="F61" s="70">
        <f t="shared" si="1"/>
        <v>0</v>
      </c>
      <c r="G61" s="71">
        <f t="shared" si="2"/>
        <v>0</v>
      </c>
    </row>
    <row r="62" spans="1:13" ht="13.5">
      <c r="A62" s="66">
        <v>59</v>
      </c>
      <c r="D62" s="81"/>
      <c r="E62" s="69" t="e">
        <f t="shared" ref="E62:E67" si="3">G62/(COUNT(H62:BA62))</f>
        <v>#DIV/0!</v>
      </c>
      <c r="F62" s="70">
        <f t="shared" ref="F62:F67" si="4">COUNT(H62:BA62)</f>
        <v>0</v>
      </c>
      <c r="G62" s="71">
        <f t="shared" ref="G62:G67" si="5">SUM(H62:BA62)</f>
        <v>0</v>
      </c>
    </row>
    <row r="63" spans="1:13" ht="13.5">
      <c r="A63" s="66">
        <v>60</v>
      </c>
      <c r="D63" s="81"/>
      <c r="E63" s="69" t="e">
        <f t="shared" si="3"/>
        <v>#DIV/0!</v>
      </c>
      <c r="F63" s="70">
        <f t="shared" si="4"/>
        <v>0</v>
      </c>
      <c r="G63" s="71">
        <f t="shared" si="5"/>
        <v>0</v>
      </c>
    </row>
    <row r="64" spans="1:13" ht="13.5">
      <c r="A64" s="66">
        <v>61</v>
      </c>
      <c r="D64" s="81"/>
      <c r="E64" s="69" t="e">
        <f t="shared" si="3"/>
        <v>#DIV/0!</v>
      </c>
      <c r="F64" s="70">
        <f t="shared" si="4"/>
        <v>0</v>
      </c>
      <c r="G64" s="71">
        <f t="shared" si="5"/>
        <v>0</v>
      </c>
    </row>
    <row r="65" spans="1:7" ht="13.5">
      <c r="A65" s="66">
        <v>62</v>
      </c>
      <c r="D65" s="81"/>
      <c r="E65" s="69" t="e">
        <f t="shared" si="3"/>
        <v>#DIV/0!</v>
      </c>
      <c r="F65" s="70">
        <f t="shared" si="4"/>
        <v>0</v>
      </c>
      <c r="G65" s="71">
        <f t="shared" si="5"/>
        <v>0</v>
      </c>
    </row>
    <row r="66" spans="1:7" ht="13.5">
      <c r="A66" s="66">
        <v>63</v>
      </c>
      <c r="D66" s="81"/>
      <c r="E66" s="69" t="e">
        <f t="shared" si="3"/>
        <v>#DIV/0!</v>
      </c>
      <c r="F66" s="70">
        <f t="shared" si="4"/>
        <v>0</v>
      </c>
      <c r="G66" s="71">
        <f t="shared" si="5"/>
        <v>0</v>
      </c>
    </row>
    <row r="67" spans="1:7" ht="13.5">
      <c r="A67" s="66">
        <v>64</v>
      </c>
      <c r="D67" s="81"/>
      <c r="E67" s="69" t="e">
        <f t="shared" si="3"/>
        <v>#DIV/0!</v>
      </c>
      <c r="F67" s="70">
        <f t="shared" si="4"/>
        <v>0</v>
      </c>
      <c r="G67" s="71">
        <f t="shared" si="5"/>
        <v>0</v>
      </c>
    </row>
    <row r="68" spans="1:7" ht="13.5">
      <c r="A68" s="66">
        <v>65</v>
      </c>
      <c r="D68" s="81"/>
      <c r="E68" s="69" t="e">
        <f t="shared" ref="E68:E131" si="6">G68/(COUNT(H68:BA68))</f>
        <v>#DIV/0!</v>
      </c>
      <c r="F68" s="70">
        <f t="shared" ref="F68:F131" si="7">COUNT(H68:BA68)</f>
        <v>0</v>
      </c>
      <c r="G68" s="71">
        <f t="shared" ref="G68:G131" si="8">SUM(H68:BA68)</f>
        <v>0</v>
      </c>
    </row>
    <row r="69" spans="1:7" ht="13.5">
      <c r="A69" s="66">
        <v>66</v>
      </c>
      <c r="D69" s="81"/>
      <c r="E69" s="69" t="e">
        <f t="shared" si="6"/>
        <v>#DIV/0!</v>
      </c>
      <c r="F69" s="70">
        <f t="shared" si="7"/>
        <v>0</v>
      </c>
      <c r="G69" s="71">
        <f t="shared" si="8"/>
        <v>0</v>
      </c>
    </row>
    <row r="70" spans="1:7" ht="13.5">
      <c r="A70" s="66">
        <v>67</v>
      </c>
      <c r="D70" s="81"/>
      <c r="E70" s="69" t="e">
        <f t="shared" si="6"/>
        <v>#DIV/0!</v>
      </c>
      <c r="F70" s="70">
        <f t="shared" si="7"/>
        <v>0</v>
      </c>
      <c r="G70" s="71">
        <f t="shared" si="8"/>
        <v>0</v>
      </c>
    </row>
    <row r="71" spans="1:7" ht="13.5">
      <c r="A71" s="66">
        <v>68</v>
      </c>
      <c r="D71" s="81"/>
      <c r="E71" s="69" t="e">
        <f t="shared" si="6"/>
        <v>#DIV/0!</v>
      </c>
      <c r="F71" s="70">
        <f t="shared" si="7"/>
        <v>0</v>
      </c>
      <c r="G71" s="71">
        <f t="shared" si="8"/>
        <v>0</v>
      </c>
    </row>
    <row r="72" spans="1:7" ht="13.5">
      <c r="A72" s="66">
        <v>69</v>
      </c>
      <c r="D72" s="81"/>
      <c r="E72" s="69" t="e">
        <f t="shared" si="6"/>
        <v>#DIV/0!</v>
      </c>
      <c r="F72" s="70">
        <f t="shared" si="7"/>
        <v>0</v>
      </c>
      <c r="G72" s="71">
        <f t="shared" si="8"/>
        <v>0</v>
      </c>
    </row>
    <row r="73" spans="1:7" ht="13.5">
      <c r="A73" s="66">
        <v>70</v>
      </c>
      <c r="D73" s="81"/>
      <c r="E73" s="69" t="e">
        <f t="shared" si="6"/>
        <v>#DIV/0!</v>
      </c>
      <c r="F73" s="70">
        <f t="shared" si="7"/>
        <v>0</v>
      </c>
      <c r="G73" s="71">
        <f t="shared" si="8"/>
        <v>0</v>
      </c>
    </row>
    <row r="74" spans="1:7" ht="13.5">
      <c r="A74" s="66">
        <v>71</v>
      </c>
      <c r="D74" s="81"/>
      <c r="E74" s="69" t="e">
        <f t="shared" si="6"/>
        <v>#DIV/0!</v>
      </c>
      <c r="F74" s="70">
        <f t="shared" si="7"/>
        <v>0</v>
      </c>
      <c r="G74" s="71">
        <f t="shared" si="8"/>
        <v>0</v>
      </c>
    </row>
    <row r="75" spans="1:7" ht="13.5">
      <c r="A75" s="66">
        <v>72</v>
      </c>
      <c r="D75" s="81"/>
      <c r="E75" s="69" t="e">
        <f t="shared" si="6"/>
        <v>#DIV/0!</v>
      </c>
      <c r="F75" s="70">
        <f t="shared" si="7"/>
        <v>0</v>
      </c>
      <c r="G75" s="71">
        <f t="shared" si="8"/>
        <v>0</v>
      </c>
    </row>
    <row r="76" spans="1:7" ht="13.5">
      <c r="A76" s="66">
        <v>73</v>
      </c>
      <c r="D76" s="81"/>
      <c r="E76" s="69" t="e">
        <f t="shared" si="6"/>
        <v>#DIV/0!</v>
      </c>
      <c r="F76" s="70">
        <f t="shared" si="7"/>
        <v>0</v>
      </c>
      <c r="G76" s="71">
        <f t="shared" si="8"/>
        <v>0</v>
      </c>
    </row>
    <row r="77" spans="1:7" ht="13.5">
      <c r="A77" s="66">
        <v>74</v>
      </c>
      <c r="D77" s="81"/>
      <c r="E77" s="69" t="e">
        <f t="shared" si="6"/>
        <v>#DIV/0!</v>
      </c>
      <c r="F77" s="70">
        <f t="shared" si="7"/>
        <v>0</v>
      </c>
      <c r="G77" s="71">
        <f t="shared" si="8"/>
        <v>0</v>
      </c>
    </row>
    <row r="78" spans="1:7" ht="13.5">
      <c r="A78" s="66">
        <v>75</v>
      </c>
      <c r="D78" s="82"/>
      <c r="E78" s="69" t="e">
        <f t="shared" si="6"/>
        <v>#DIV/0!</v>
      </c>
      <c r="F78" s="70">
        <f t="shared" si="7"/>
        <v>0</v>
      </c>
      <c r="G78" s="71">
        <f t="shared" si="8"/>
        <v>0</v>
      </c>
    </row>
    <row r="79" spans="1:7" ht="13.5">
      <c r="A79" s="66">
        <v>76</v>
      </c>
      <c r="D79" s="81"/>
      <c r="E79" s="69" t="e">
        <f t="shared" si="6"/>
        <v>#DIV/0!</v>
      </c>
      <c r="F79" s="70">
        <f t="shared" si="7"/>
        <v>0</v>
      </c>
      <c r="G79" s="71">
        <f t="shared" si="8"/>
        <v>0</v>
      </c>
    </row>
    <row r="80" spans="1:7" ht="13.5">
      <c r="A80" s="66">
        <v>77</v>
      </c>
      <c r="D80" s="81"/>
      <c r="E80" s="69" t="e">
        <f t="shared" si="6"/>
        <v>#DIV/0!</v>
      </c>
      <c r="F80" s="70">
        <f t="shared" si="7"/>
        <v>0</v>
      </c>
      <c r="G80" s="71">
        <f t="shared" si="8"/>
        <v>0</v>
      </c>
    </row>
    <row r="81" spans="1:7" ht="13.5">
      <c r="A81" s="66">
        <v>78</v>
      </c>
      <c r="D81" s="81"/>
      <c r="E81" s="69" t="e">
        <f t="shared" si="6"/>
        <v>#DIV/0!</v>
      </c>
      <c r="F81" s="70">
        <f t="shared" si="7"/>
        <v>0</v>
      </c>
      <c r="G81" s="71">
        <f t="shared" si="8"/>
        <v>0</v>
      </c>
    </row>
    <row r="82" spans="1:7" ht="13.5">
      <c r="A82" s="66">
        <v>79</v>
      </c>
      <c r="D82" s="81"/>
      <c r="E82" s="69" t="e">
        <f t="shared" si="6"/>
        <v>#DIV/0!</v>
      </c>
      <c r="F82" s="70">
        <f t="shared" si="7"/>
        <v>0</v>
      </c>
      <c r="G82" s="71">
        <f t="shared" si="8"/>
        <v>0</v>
      </c>
    </row>
    <row r="83" spans="1:7" ht="13.5">
      <c r="A83" s="66">
        <v>80</v>
      </c>
      <c r="D83" s="81"/>
      <c r="E83" s="69" t="e">
        <f t="shared" si="6"/>
        <v>#DIV/0!</v>
      </c>
      <c r="F83" s="70">
        <f t="shared" si="7"/>
        <v>0</v>
      </c>
      <c r="G83" s="71">
        <f t="shared" si="8"/>
        <v>0</v>
      </c>
    </row>
    <row r="84" spans="1:7" ht="13.5">
      <c r="A84" s="66">
        <v>81</v>
      </c>
      <c r="D84" s="81"/>
      <c r="E84" s="69" t="e">
        <f t="shared" si="6"/>
        <v>#DIV/0!</v>
      </c>
      <c r="F84" s="70">
        <f t="shared" si="7"/>
        <v>0</v>
      </c>
      <c r="G84" s="71">
        <f t="shared" si="8"/>
        <v>0</v>
      </c>
    </row>
    <row r="85" spans="1:7" ht="13.5">
      <c r="A85" s="66">
        <v>82</v>
      </c>
      <c r="D85" s="81"/>
      <c r="E85" s="69" t="e">
        <f t="shared" si="6"/>
        <v>#DIV/0!</v>
      </c>
      <c r="F85" s="70">
        <f t="shared" si="7"/>
        <v>0</v>
      </c>
      <c r="G85" s="71">
        <f t="shared" si="8"/>
        <v>0</v>
      </c>
    </row>
    <row r="86" spans="1:7" ht="13.5">
      <c r="A86" s="66">
        <v>83</v>
      </c>
      <c r="D86" s="81"/>
      <c r="E86" s="69" t="e">
        <f t="shared" si="6"/>
        <v>#DIV/0!</v>
      </c>
      <c r="F86" s="70">
        <f t="shared" si="7"/>
        <v>0</v>
      </c>
      <c r="G86" s="71">
        <f t="shared" si="8"/>
        <v>0</v>
      </c>
    </row>
    <row r="87" spans="1:7" ht="13.5">
      <c r="A87" s="66">
        <v>84</v>
      </c>
      <c r="D87" s="81"/>
      <c r="E87" s="69" t="e">
        <f t="shared" si="6"/>
        <v>#DIV/0!</v>
      </c>
      <c r="F87" s="70">
        <f t="shared" si="7"/>
        <v>0</v>
      </c>
      <c r="G87" s="71">
        <f t="shared" si="8"/>
        <v>0</v>
      </c>
    </row>
    <row r="88" spans="1:7" ht="13.5">
      <c r="A88" s="66">
        <v>85</v>
      </c>
      <c r="D88" s="81"/>
      <c r="E88" s="69" t="e">
        <f t="shared" si="6"/>
        <v>#DIV/0!</v>
      </c>
      <c r="F88" s="70">
        <f t="shared" si="7"/>
        <v>0</v>
      </c>
      <c r="G88" s="71">
        <f t="shared" si="8"/>
        <v>0</v>
      </c>
    </row>
    <row r="89" spans="1:7" ht="13.5">
      <c r="A89" s="66">
        <v>86</v>
      </c>
      <c r="D89" s="81"/>
      <c r="E89" s="69" t="e">
        <f t="shared" si="6"/>
        <v>#DIV/0!</v>
      </c>
      <c r="F89" s="70">
        <f t="shared" si="7"/>
        <v>0</v>
      </c>
      <c r="G89" s="71">
        <f t="shared" si="8"/>
        <v>0</v>
      </c>
    </row>
    <row r="90" spans="1:7" ht="13.5">
      <c r="A90" s="66">
        <v>87</v>
      </c>
      <c r="D90" s="81"/>
      <c r="E90" s="69" t="e">
        <f t="shared" si="6"/>
        <v>#DIV/0!</v>
      </c>
      <c r="F90" s="70">
        <f t="shared" si="7"/>
        <v>0</v>
      </c>
      <c r="G90" s="71">
        <f t="shared" si="8"/>
        <v>0</v>
      </c>
    </row>
    <row r="91" spans="1:7" ht="13.5">
      <c r="A91" s="66">
        <v>88</v>
      </c>
      <c r="D91" s="81"/>
      <c r="E91" s="69" t="e">
        <f t="shared" si="6"/>
        <v>#DIV/0!</v>
      </c>
      <c r="F91" s="70">
        <f t="shared" si="7"/>
        <v>0</v>
      </c>
      <c r="G91" s="71">
        <f t="shared" si="8"/>
        <v>0</v>
      </c>
    </row>
    <row r="92" spans="1:7" ht="13.5">
      <c r="A92" s="66">
        <v>89</v>
      </c>
      <c r="D92" s="81"/>
      <c r="E92" s="69" t="e">
        <f t="shared" si="6"/>
        <v>#DIV/0!</v>
      </c>
      <c r="F92" s="70">
        <f t="shared" si="7"/>
        <v>0</v>
      </c>
      <c r="G92" s="71">
        <f t="shared" si="8"/>
        <v>0</v>
      </c>
    </row>
    <row r="93" spans="1:7" ht="13.5">
      <c r="A93" s="66">
        <v>90</v>
      </c>
      <c r="D93" s="81"/>
      <c r="E93" s="69" t="e">
        <f t="shared" si="6"/>
        <v>#DIV/0!</v>
      </c>
      <c r="F93" s="70">
        <f t="shared" si="7"/>
        <v>0</v>
      </c>
      <c r="G93" s="71">
        <f t="shared" si="8"/>
        <v>0</v>
      </c>
    </row>
    <row r="94" spans="1:7" ht="13.5">
      <c r="A94" s="66">
        <v>91</v>
      </c>
      <c r="D94" s="81"/>
      <c r="E94" s="69" t="e">
        <f t="shared" si="6"/>
        <v>#DIV/0!</v>
      </c>
      <c r="F94" s="70">
        <f t="shared" si="7"/>
        <v>0</v>
      </c>
      <c r="G94" s="71">
        <f t="shared" si="8"/>
        <v>0</v>
      </c>
    </row>
    <row r="95" spans="1:7" ht="13.5">
      <c r="A95" s="66">
        <v>92</v>
      </c>
      <c r="D95" s="81"/>
      <c r="E95" s="69" t="e">
        <f t="shared" si="6"/>
        <v>#DIV/0!</v>
      </c>
      <c r="F95" s="70">
        <f t="shared" si="7"/>
        <v>0</v>
      </c>
      <c r="G95" s="71">
        <f t="shared" si="8"/>
        <v>0</v>
      </c>
    </row>
    <row r="96" spans="1:7" ht="13.5">
      <c r="A96" s="66">
        <v>93</v>
      </c>
      <c r="D96" s="81"/>
      <c r="E96" s="69" t="e">
        <f t="shared" si="6"/>
        <v>#DIV/0!</v>
      </c>
      <c r="F96" s="70">
        <f t="shared" si="7"/>
        <v>0</v>
      </c>
      <c r="G96" s="71">
        <f t="shared" si="8"/>
        <v>0</v>
      </c>
    </row>
    <row r="97" spans="1:7" ht="13.5">
      <c r="A97" s="66">
        <v>94</v>
      </c>
      <c r="D97" s="81"/>
      <c r="E97" s="69" t="e">
        <f t="shared" si="6"/>
        <v>#DIV/0!</v>
      </c>
      <c r="F97" s="70">
        <f t="shared" si="7"/>
        <v>0</v>
      </c>
      <c r="G97" s="71">
        <f t="shared" si="8"/>
        <v>0</v>
      </c>
    </row>
    <row r="98" spans="1:7" ht="13.5">
      <c r="A98" s="66">
        <v>95</v>
      </c>
      <c r="D98" s="81"/>
      <c r="E98" s="69" t="e">
        <f t="shared" si="6"/>
        <v>#DIV/0!</v>
      </c>
      <c r="F98" s="70">
        <f t="shared" si="7"/>
        <v>0</v>
      </c>
      <c r="G98" s="71">
        <f t="shared" si="8"/>
        <v>0</v>
      </c>
    </row>
    <row r="99" spans="1:7" ht="13.5">
      <c r="A99" s="66">
        <v>96</v>
      </c>
      <c r="D99" s="81"/>
      <c r="E99" s="69" t="e">
        <f t="shared" si="6"/>
        <v>#DIV/0!</v>
      </c>
      <c r="F99" s="70">
        <f t="shared" si="7"/>
        <v>0</v>
      </c>
      <c r="G99" s="71">
        <f t="shared" si="8"/>
        <v>0</v>
      </c>
    </row>
    <row r="100" spans="1:7" ht="13.5">
      <c r="A100" s="66">
        <v>97</v>
      </c>
      <c r="D100" s="81"/>
      <c r="E100" s="69" t="e">
        <f t="shared" si="6"/>
        <v>#DIV/0!</v>
      </c>
      <c r="F100" s="70">
        <f t="shared" si="7"/>
        <v>0</v>
      </c>
      <c r="G100" s="71">
        <f t="shared" si="8"/>
        <v>0</v>
      </c>
    </row>
    <row r="101" spans="1:7" ht="13.5">
      <c r="A101" s="66">
        <v>98</v>
      </c>
      <c r="D101" s="81"/>
      <c r="E101" s="69" t="e">
        <f t="shared" si="6"/>
        <v>#DIV/0!</v>
      </c>
      <c r="F101" s="70">
        <f t="shared" si="7"/>
        <v>0</v>
      </c>
      <c r="G101" s="71">
        <f t="shared" si="8"/>
        <v>0</v>
      </c>
    </row>
    <row r="102" spans="1:7" ht="13.5">
      <c r="A102" s="66">
        <v>99</v>
      </c>
      <c r="D102" s="81"/>
      <c r="E102" s="69" t="e">
        <f t="shared" si="6"/>
        <v>#DIV/0!</v>
      </c>
      <c r="F102" s="70">
        <f t="shared" si="7"/>
        <v>0</v>
      </c>
      <c r="G102" s="71">
        <f t="shared" si="8"/>
        <v>0</v>
      </c>
    </row>
    <row r="103" spans="1:7" ht="13.5">
      <c r="A103" s="66">
        <v>100</v>
      </c>
      <c r="D103" s="81"/>
      <c r="E103" s="69" t="e">
        <f t="shared" si="6"/>
        <v>#DIV/0!</v>
      </c>
      <c r="F103" s="70">
        <f t="shared" si="7"/>
        <v>0</v>
      </c>
      <c r="G103" s="71">
        <f t="shared" si="8"/>
        <v>0</v>
      </c>
    </row>
    <row r="104" spans="1:7" ht="13.5">
      <c r="A104" s="66">
        <v>101</v>
      </c>
      <c r="D104" s="81"/>
      <c r="E104" s="69" t="e">
        <f t="shared" si="6"/>
        <v>#DIV/0!</v>
      </c>
      <c r="F104" s="70">
        <f t="shared" si="7"/>
        <v>0</v>
      </c>
      <c r="G104" s="71">
        <f t="shared" si="8"/>
        <v>0</v>
      </c>
    </row>
    <row r="105" spans="1:7" ht="13.5">
      <c r="A105" s="66">
        <v>102</v>
      </c>
      <c r="D105" s="81"/>
      <c r="E105" s="69" t="e">
        <f t="shared" si="6"/>
        <v>#DIV/0!</v>
      </c>
      <c r="F105" s="70">
        <f t="shared" si="7"/>
        <v>0</v>
      </c>
      <c r="G105" s="71">
        <f t="shared" si="8"/>
        <v>0</v>
      </c>
    </row>
    <row r="106" spans="1:7" ht="13.5">
      <c r="A106" s="66">
        <v>103</v>
      </c>
      <c r="D106" s="81"/>
      <c r="E106" s="69" t="e">
        <f t="shared" si="6"/>
        <v>#DIV/0!</v>
      </c>
      <c r="F106" s="70">
        <f t="shared" si="7"/>
        <v>0</v>
      </c>
      <c r="G106" s="71">
        <f t="shared" si="8"/>
        <v>0</v>
      </c>
    </row>
    <row r="107" spans="1:7" ht="13.5">
      <c r="A107" s="66">
        <v>104</v>
      </c>
      <c r="D107" s="81"/>
      <c r="E107" s="69" t="e">
        <f t="shared" si="6"/>
        <v>#DIV/0!</v>
      </c>
      <c r="F107" s="70">
        <f t="shared" si="7"/>
        <v>0</v>
      </c>
      <c r="G107" s="71">
        <f t="shared" si="8"/>
        <v>0</v>
      </c>
    </row>
    <row r="108" spans="1:7" ht="13.5">
      <c r="A108" s="66">
        <v>105</v>
      </c>
      <c r="D108" s="81"/>
      <c r="E108" s="69" t="e">
        <f t="shared" si="6"/>
        <v>#DIV/0!</v>
      </c>
      <c r="F108" s="70">
        <f t="shared" si="7"/>
        <v>0</v>
      </c>
      <c r="G108" s="71">
        <f t="shared" si="8"/>
        <v>0</v>
      </c>
    </row>
    <row r="109" spans="1:7" ht="13.5">
      <c r="A109" s="66">
        <v>106</v>
      </c>
      <c r="D109" s="81"/>
      <c r="E109" s="69" t="e">
        <f t="shared" si="6"/>
        <v>#DIV/0!</v>
      </c>
      <c r="F109" s="70">
        <f t="shared" si="7"/>
        <v>0</v>
      </c>
      <c r="G109" s="71">
        <f t="shared" si="8"/>
        <v>0</v>
      </c>
    </row>
    <row r="110" spans="1:7" ht="13.5">
      <c r="A110" s="66">
        <v>107</v>
      </c>
      <c r="D110" s="81"/>
      <c r="E110" s="69" t="e">
        <f t="shared" si="6"/>
        <v>#DIV/0!</v>
      </c>
      <c r="F110" s="70">
        <f t="shared" si="7"/>
        <v>0</v>
      </c>
      <c r="G110" s="71">
        <f t="shared" si="8"/>
        <v>0</v>
      </c>
    </row>
    <row r="111" spans="1:7" ht="13.5">
      <c r="A111" s="66">
        <v>108</v>
      </c>
      <c r="D111" s="81"/>
      <c r="E111" s="69" t="e">
        <f t="shared" si="6"/>
        <v>#DIV/0!</v>
      </c>
      <c r="F111" s="70">
        <f t="shared" si="7"/>
        <v>0</v>
      </c>
      <c r="G111" s="71">
        <f t="shared" si="8"/>
        <v>0</v>
      </c>
    </row>
    <row r="112" spans="1:7" ht="13.5">
      <c r="A112" s="66">
        <v>109</v>
      </c>
      <c r="D112" s="81"/>
      <c r="E112" s="69" t="e">
        <f t="shared" si="6"/>
        <v>#DIV/0!</v>
      </c>
      <c r="F112" s="70">
        <f t="shared" si="7"/>
        <v>0</v>
      </c>
      <c r="G112" s="71">
        <f t="shared" si="8"/>
        <v>0</v>
      </c>
    </row>
    <row r="113" spans="1:7" ht="13.5">
      <c r="A113" s="66">
        <v>110</v>
      </c>
      <c r="D113" s="81"/>
      <c r="E113" s="69" t="e">
        <f t="shared" si="6"/>
        <v>#DIV/0!</v>
      </c>
      <c r="F113" s="70">
        <f t="shared" si="7"/>
        <v>0</v>
      </c>
      <c r="G113" s="71">
        <f t="shared" si="8"/>
        <v>0</v>
      </c>
    </row>
    <row r="114" spans="1:7" ht="13.5">
      <c r="A114" s="66">
        <v>111</v>
      </c>
      <c r="D114" s="81"/>
      <c r="E114" s="69" t="e">
        <f t="shared" si="6"/>
        <v>#DIV/0!</v>
      </c>
      <c r="F114" s="70">
        <f t="shared" si="7"/>
        <v>0</v>
      </c>
      <c r="G114" s="71">
        <f t="shared" si="8"/>
        <v>0</v>
      </c>
    </row>
    <row r="115" spans="1:7" ht="13.5">
      <c r="A115" s="66">
        <v>112</v>
      </c>
      <c r="D115" s="81"/>
      <c r="E115" s="69" t="e">
        <f t="shared" si="6"/>
        <v>#DIV/0!</v>
      </c>
      <c r="F115" s="70">
        <f t="shared" si="7"/>
        <v>0</v>
      </c>
      <c r="G115" s="71">
        <f t="shared" si="8"/>
        <v>0</v>
      </c>
    </row>
    <row r="116" spans="1:7" ht="13.5">
      <c r="A116" s="66">
        <v>113</v>
      </c>
      <c r="D116" s="81"/>
      <c r="E116" s="69" t="e">
        <f t="shared" si="6"/>
        <v>#DIV/0!</v>
      </c>
      <c r="F116" s="70">
        <f t="shared" si="7"/>
        <v>0</v>
      </c>
      <c r="G116" s="71">
        <f t="shared" si="8"/>
        <v>0</v>
      </c>
    </row>
    <row r="117" spans="1:7" ht="13.5">
      <c r="A117" s="66">
        <v>114</v>
      </c>
      <c r="D117" s="81"/>
      <c r="E117" s="69" t="e">
        <f t="shared" si="6"/>
        <v>#DIV/0!</v>
      </c>
      <c r="F117" s="70">
        <f t="shared" si="7"/>
        <v>0</v>
      </c>
      <c r="G117" s="71">
        <f t="shared" si="8"/>
        <v>0</v>
      </c>
    </row>
    <row r="118" spans="1:7" ht="13.5">
      <c r="A118" s="66">
        <v>115</v>
      </c>
      <c r="D118" s="81"/>
      <c r="E118" s="69" t="e">
        <f t="shared" si="6"/>
        <v>#DIV/0!</v>
      </c>
      <c r="F118" s="70">
        <f t="shared" si="7"/>
        <v>0</v>
      </c>
      <c r="G118" s="71">
        <f t="shared" si="8"/>
        <v>0</v>
      </c>
    </row>
    <row r="119" spans="1:7" ht="13.5">
      <c r="A119" s="66">
        <v>116</v>
      </c>
      <c r="D119" s="81"/>
      <c r="E119" s="69" t="e">
        <f t="shared" si="6"/>
        <v>#DIV/0!</v>
      </c>
      <c r="F119" s="70">
        <f t="shared" si="7"/>
        <v>0</v>
      </c>
      <c r="G119" s="71">
        <f t="shared" si="8"/>
        <v>0</v>
      </c>
    </row>
    <row r="120" spans="1:7" ht="13.5">
      <c r="A120" s="66">
        <v>117</v>
      </c>
      <c r="D120" s="81"/>
      <c r="E120" s="69" t="e">
        <f t="shared" si="6"/>
        <v>#DIV/0!</v>
      </c>
      <c r="F120" s="70">
        <f t="shared" si="7"/>
        <v>0</v>
      </c>
      <c r="G120" s="71">
        <f t="shared" si="8"/>
        <v>0</v>
      </c>
    </row>
    <row r="121" spans="1:7" ht="13.5">
      <c r="A121" s="66">
        <v>118</v>
      </c>
      <c r="D121" s="81"/>
      <c r="E121" s="69" t="e">
        <f t="shared" si="6"/>
        <v>#DIV/0!</v>
      </c>
      <c r="F121" s="70">
        <f t="shared" si="7"/>
        <v>0</v>
      </c>
      <c r="G121" s="71">
        <f t="shared" si="8"/>
        <v>0</v>
      </c>
    </row>
    <row r="122" spans="1:7" ht="13.5">
      <c r="A122" s="66">
        <v>119</v>
      </c>
      <c r="D122" s="81"/>
      <c r="E122" s="69" t="e">
        <f t="shared" si="6"/>
        <v>#DIV/0!</v>
      </c>
      <c r="F122" s="70">
        <f t="shared" si="7"/>
        <v>0</v>
      </c>
      <c r="G122" s="71">
        <f t="shared" si="8"/>
        <v>0</v>
      </c>
    </row>
    <row r="123" spans="1:7" ht="13.5">
      <c r="A123" s="66">
        <v>120</v>
      </c>
      <c r="D123" s="81"/>
      <c r="E123" s="69" t="e">
        <f t="shared" si="6"/>
        <v>#DIV/0!</v>
      </c>
      <c r="F123" s="70">
        <f t="shared" si="7"/>
        <v>0</v>
      </c>
      <c r="G123" s="71">
        <f t="shared" si="8"/>
        <v>0</v>
      </c>
    </row>
    <row r="124" spans="1:7" ht="13.5">
      <c r="A124" s="66">
        <v>121</v>
      </c>
      <c r="D124" s="81"/>
      <c r="E124" s="69" t="e">
        <f t="shared" si="6"/>
        <v>#DIV/0!</v>
      </c>
      <c r="F124" s="70">
        <f t="shared" si="7"/>
        <v>0</v>
      </c>
      <c r="G124" s="71">
        <f t="shared" si="8"/>
        <v>0</v>
      </c>
    </row>
    <row r="125" spans="1:7" ht="13.5">
      <c r="A125" s="66">
        <v>122</v>
      </c>
      <c r="D125" s="81"/>
      <c r="E125" s="69" t="e">
        <f t="shared" si="6"/>
        <v>#DIV/0!</v>
      </c>
      <c r="F125" s="70">
        <f t="shared" si="7"/>
        <v>0</v>
      </c>
      <c r="G125" s="71">
        <f t="shared" si="8"/>
        <v>0</v>
      </c>
    </row>
    <row r="126" spans="1:7" ht="13.5">
      <c r="A126" s="66">
        <v>123</v>
      </c>
      <c r="D126" s="81"/>
      <c r="E126" s="69" t="e">
        <f t="shared" si="6"/>
        <v>#DIV/0!</v>
      </c>
      <c r="F126" s="70">
        <f t="shared" si="7"/>
        <v>0</v>
      </c>
      <c r="G126" s="71">
        <f t="shared" si="8"/>
        <v>0</v>
      </c>
    </row>
    <row r="127" spans="1:7" ht="13.5">
      <c r="A127" s="66">
        <v>124</v>
      </c>
      <c r="D127" s="81"/>
      <c r="E127" s="69" t="e">
        <f t="shared" si="6"/>
        <v>#DIV/0!</v>
      </c>
      <c r="F127" s="70">
        <f t="shared" si="7"/>
        <v>0</v>
      </c>
      <c r="G127" s="71">
        <f t="shared" si="8"/>
        <v>0</v>
      </c>
    </row>
    <row r="128" spans="1:7" ht="13.5">
      <c r="A128" s="66">
        <v>125</v>
      </c>
      <c r="D128" s="81"/>
      <c r="E128" s="69" t="e">
        <f t="shared" si="6"/>
        <v>#DIV/0!</v>
      </c>
      <c r="F128" s="70">
        <f t="shared" si="7"/>
        <v>0</v>
      </c>
      <c r="G128" s="71">
        <f t="shared" si="8"/>
        <v>0</v>
      </c>
    </row>
    <row r="129" spans="1:7" ht="13.5">
      <c r="A129" s="66">
        <v>126</v>
      </c>
      <c r="D129" s="81"/>
      <c r="E129" s="69" t="e">
        <f t="shared" si="6"/>
        <v>#DIV/0!</v>
      </c>
      <c r="F129" s="70">
        <f t="shared" si="7"/>
        <v>0</v>
      </c>
      <c r="G129" s="71">
        <f t="shared" si="8"/>
        <v>0</v>
      </c>
    </row>
    <row r="130" spans="1:7" ht="13.5">
      <c r="A130" s="66">
        <v>127</v>
      </c>
      <c r="D130" s="81"/>
      <c r="E130" s="69" t="e">
        <f t="shared" si="6"/>
        <v>#DIV/0!</v>
      </c>
      <c r="F130" s="70">
        <f t="shared" si="7"/>
        <v>0</v>
      </c>
      <c r="G130" s="71">
        <f t="shared" si="8"/>
        <v>0</v>
      </c>
    </row>
    <row r="131" spans="1:7" ht="13.5">
      <c r="A131" s="66">
        <v>128</v>
      </c>
      <c r="D131" s="81"/>
      <c r="E131" s="69" t="e">
        <f t="shared" si="6"/>
        <v>#DIV/0!</v>
      </c>
      <c r="F131" s="70">
        <f t="shared" si="7"/>
        <v>0</v>
      </c>
      <c r="G131" s="71">
        <f t="shared" si="8"/>
        <v>0</v>
      </c>
    </row>
    <row r="132" spans="1:7" ht="13.5">
      <c r="A132" s="66">
        <v>129</v>
      </c>
      <c r="D132" s="81"/>
      <c r="E132" s="69" t="e">
        <f t="shared" ref="E132:E174" si="9">G132/(COUNT(H132:BA132))</f>
        <v>#DIV/0!</v>
      </c>
      <c r="F132" s="70">
        <f t="shared" ref="F132:F174" si="10">COUNT(H132:BA132)</f>
        <v>0</v>
      </c>
      <c r="G132" s="71">
        <f t="shared" ref="G132:G174" si="11">SUM(H132:BA132)</f>
        <v>0</v>
      </c>
    </row>
    <row r="133" spans="1:7" ht="13.5">
      <c r="A133" s="66">
        <v>130</v>
      </c>
      <c r="D133" s="81"/>
      <c r="E133" s="69" t="e">
        <f t="shared" si="9"/>
        <v>#DIV/0!</v>
      </c>
      <c r="F133" s="70">
        <f t="shared" si="10"/>
        <v>0</v>
      </c>
      <c r="G133" s="71">
        <f t="shared" si="11"/>
        <v>0</v>
      </c>
    </row>
    <row r="134" spans="1:7" ht="13.5">
      <c r="A134" s="66">
        <v>131</v>
      </c>
      <c r="D134" s="81"/>
      <c r="E134" s="69" t="e">
        <f t="shared" si="9"/>
        <v>#DIV/0!</v>
      </c>
      <c r="F134" s="70">
        <f t="shared" si="10"/>
        <v>0</v>
      </c>
      <c r="G134" s="71">
        <f t="shared" si="11"/>
        <v>0</v>
      </c>
    </row>
    <row r="135" spans="1:7" ht="13.5">
      <c r="A135" s="66">
        <v>132</v>
      </c>
      <c r="D135" s="81"/>
      <c r="E135" s="69" t="e">
        <f t="shared" si="9"/>
        <v>#DIV/0!</v>
      </c>
      <c r="F135" s="70">
        <f t="shared" si="10"/>
        <v>0</v>
      </c>
      <c r="G135" s="71">
        <f t="shared" si="11"/>
        <v>0</v>
      </c>
    </row>
    <row r="136" spans="1:7" ht="13.5">
      <c r="A136" s="66">
        <v>133</v>
      </c>
      <c r="D136" s="81"/>
      <c r="E136" s="69" t="e">
        <f t="shared" si="9"/>
        <v>#DIV/0!</v>
      </c>
      <c r="F136" s="70">
        <f t="shared" si="10"/>
        <v>0</v>
      </c>
      <c r="G136" s="71">
        <f t="shared" si="11"/>
        <v>0</v>
      </c>
    </row>
    <row r="137" spans="1:7" ht="13.5">
      <c r="A137" s="66">
        <v>134</v>
      </c>
      <c r="D137" s="81"/>
      <c r="E137" s="69" t="e">
        <f t="shared" si="9"/>
        <v>#DIV/0!</v>
      </c>
      <c r="F137" s="70">
        <f t="shared" si="10"/>
        <v>0</v>
      </c>
      <c r="G137" s="71">
        <f t="shared" si="11"/>
        <v>0</v>
      </c>
    </row>
    <row r="138" spans="1:7" ht="13.5">
      <c r="A138" s="66">
        <v>135</v>
      </c>
      <c r="D138" s="81"/>
      <c r="E138" s="69" t="e">
        <f t="shared" si="9"/>
        <v>#DIV/0!</v>
      </c>
      <c r="F138" s="70">
        <f t="shared" si="10"/>
        <v>0</v>
      </c>
      <c r="G138" s="71">
        <f t="shared" si="11"/>
        <v>0</v>
      </c>
    </row>
    <row r="139" spans="1:7" ht="13.5">
      <c r="A139" s="66">
        <v>136</v>
      </c>
      <c r="D139" s="81"/>
      <c r="E139" s="69" t="e">
        <f t="shared" si="9"/>
        <v>#DIV/0!</v>
      </c>
      <c r="F139" s="70">
        <f t="shared" si="10"/>
        <v>0</v>
      </c>
      <c r="G139" s="71">
        <f t="shared" si="11"/>
        <v>0</v>
      </c>
    </row>
    <row r="140" spans="1:7" ht="13.5">
      <c r="A140" s="66">
        <v>137</v>
      </c>
      <c r="D140" s="81"/>
      <c r="E140" s="69" t="e">
        <f t="shared" si="9"/>
        <v>#DIV/0!</v>
      </c>
      <c r="F140" s="70">
        <f t="shared" si="10"/>
        <v>0</v>
      </c>
      <c r="G140" s="71">
        <f t="shared" si="11"/>
        <v>0</v>
      </c>
    </row>
    <row r="141" spans="1:7" ht="13.5">
      <c r="A141" s="66">
        <v>138</v>
      </c>
      <c r="D141" s="81"/>
      <c r="E141" s="69" t="e">
        <f t="shared" si="9"/>
        <v>#DIV/0!</v>
      </c>
      <c r="F141" s="70">
        <f t="shared" si="10"/>
        <v>0</v>
      </c>
      <c r="G141" s="71">
        <f t="shared" si="11"/>
        <v>0</v>
      </c>
    </row>
    <row r="142" spans="1:7" ht="13.5">
      <c r="A142" s="66">
        <v>139</v>
      </c>
      <c r="D142" s="81"/>
      <c r="E142" s="69" t="e">
        <f t="shared" si="9"/>
        <v>#DIV/0!</v>
      </c>
      <c r="F142" s="70">
        <f t="shared" si="10"/>
        <v>0</v>
      </c>
      <c r="G142" s="71">
        <f t="shared" si="11"/>
        <v>0</v>
      </c>
    </row>
    <row r="143" spans="1:7" ht="13.5">
      <c r="A143" s="66">
        <v>140</v>
      </c>
      <c r="D143" s="81"/>
      <c r="E143" s="69" t="e">
        <f t="shared" si="9"/>
        <v>#DIV/0!</v>
      </c>
      <c r="F143" s="70">
        <f t="shared" si="10"/>
        <v>0</v>
      </c>
      <c r="G143" s="71">
        <f t="shared" si="11"/>
        <v>0</v>
      </c>
    </row>
    <row r="144" spans="1:7" ht="13.5">
      <c r="A144" s="66">
        <v>141</v>
      </c>
      <c r="D144" s="81"/>
      <c r="E144" s="69" t="e">
        <f t="shared" si="9"/>
        <v>#DIV/0!</v>
      </c>
      <c r="F144" s="70">
        <f t="shared" si="10"/>
        <v>0</v>
      </c>
      <c r="G144" s="71">
        <f t="shared" si="11"/>
        <v>0</v>
      </c>
    </row>
    <row r="145" spans="1:7" ht="13.5">
      <c r="A145" s="66">
        <v>142</v>
      </c>
      <c r="D145" s="81"/>
      <c r="E145" s="69" t="e">
        <f t="shared" si="9"/>
        <v>#DIV/0!</v>
      </c>
      <c r="F145" s="70">
        <f t="shared" si="10"/>
        <v>0</v>
      </c>
      <c r="G145" s="71">
        <f t="shared" si="11"/>
        <v>0</v>
      </c>
    </row>
    <row r="146" spans="1:7" ht="13.5">
      <c r="A146" s="66">
        <v>143</v>
      </c>
      <c r="D146" s="81"/>
      <c r="E146" s="69" t="e">
        <f t="shared" si="9"/>
        <v>#DIV/0!</v>
      </c>
      <c r="F146" s="70">
        <f t="shared" si="10"/>
        <v>0</v>
      </c>
      <c r="G146" s="71">
        <f t="shared" si="11"/>
        <v>0</v>
      </c>
    </row>
    <row r="147" spans="1:7" ht="13.5">
      <c r="A147" s="66">
        <v>144</v>
      </c>
      <c r="D147" s="81"/>
      <c r="E147" s="69" t="e">
        <f t="shared" si="9"/>
        <v>#DIV/0!</v>
      </c>
      <c r="F147" s="70">
        <f t="shared" si="10"/>
        <v>0</v>
      </c>
      <c r="G147" s="71">
        <f t="shared" si="11"/>
        <v>0</v>
      </c>
    </row>
    <row r="148" spans="1:7" ht="13.5">
      <c r="A148" s="66">
        <v>145</v>
      </c>
      <c r="D148" s="81"/>
      <c r="E148" s="69" t="e">
        <f t="shared" si="9"/>
        <v>#DIV/0!</v>
      </c>
      <c r="F148" s="70">
        <f t="shared" si="10"/>
        <v>0</v>
      </c>
      <c r="G148" s="71">
        <f t="shared" si="11"/>
        <v>0</v>
      </c>
    </row>
    <row r="149" spans="1:7" ht="13.5">
      <c r="A149" s="66">
        <v>146</v>
      </c>
      <c r="D149" s="81"/>
      <c r="E149" s="69" t="e">
        <f t="shared" si="9"/>
        <v>#DIV/0!</v>
      </c>
      <c r="F149" s="70">
        <f t="shared" si="10"/>
        <v>0</v>
      </c>
      <c r="G149" s="71">
        <f t="shared" si="11"/>
        <v>0</v>
      </c>
    </row>
    <row r="150" spans="1:7" ht="13.5">
      <c r="A150" s="66">
        <v>147</v>
      </c>
      <c r="D150" s="81"/>
      <c r="E150" s="69" t="e">
        <f t="shared" si="9"/>
        <v>#DIV/0!</v>
      </c>
      <c r="F150" s="70">
        <f t="shared" si="10"/>
        <v>0</v>
      </c>
      <c r="G150" s="71">
        <f t="shared" si="11"/>
        <v>0</v>
      </c>
    </row>
    <row r="151" spans="1:7" ht="13.5">
      <c r="A151" s="66">
        <v>148</v>
      </c>
      <c r="D151" s="81"/>
      <c r="E151" s="69" t="e">
        <f t="shared" si="9"/>
        <v>#DIV/0!</v>
      </c>
      <c r="F151" s="70">
        <f t="shared" si="10"/>
        <v>0</v>
      </c>
      <c r="G151" s="71">
        <f t="shared" si="11"/>
        <v>0</v>
      </c>
    </row>
    <row r="152" spans="1:7" ht="13.5">
      <c r="A152" s="66">
        <v>149</v>
      </c>
      <c r="D152" s="81"/>
      <c r="E152" s="69" t="e">
        <f t="shared" si="9"/>
        <v>#DIV/0!</v>
      </c>
      <c r="F152" s="70">
        <f t="shared" si="10"/>
        <v>0</v>
      </c>
      <c r="G152" s="71">
        <f t="shared" si="11"/>
        <v>0</v>
      </c>
    </row>
    <row r="153" spans="1:7" ht="13.5">
      <c r="A153" s="66">
        <v>150</v>
      </c>
      <c r="D153" s="81"/>
      <c r="E153" s="69" t="e">
        <f t="shared" si="9"/>
        <v>#DIV/0!</v>
      </c>
      <c r="F153" s="70">
        <f t="shared" si="10"/>
        <v>0</v>
      </c>
      <c r="G153" s="71">
        <f t="shared" si="11"/>
        <v>0</v>
      </c>
    </row>
    <row r="154" spans="1:7" ht="13.5">
      <c r="A154" s="66">
        <v>151</v>
      </c>
      <c r="D154" s="81"/>
      <c r="E154" s="69" t="e">
        <f t="shared" si="9"/>
        <v>#DIV/0!</v>
      </c>
      <c r="F154" s="70">
        <f t="shared" si="10"/>
        <v>0</v>
      </c>
      <c r="G154" s="71">
        <f t="shared" si="11"/>
        <v>0</v>
      </c>
    </row>
    <row r="155" spans="1:7" ht="13.5">
      <c r="A155" s="66">
        <v>152</v>
      </c>
      <c r="D155" s="81"/>
      <c r="E155" s="69" t="e">
        <f t="shared" si="9"/>
        <v>#DIV/0!</v>
      </c>
      <c r="F155" s="70">
        <f t="shared" si="10"/>
        <v>0</v>
      </c>
      <c r="G155" s="71">
        <f t="shared" si="11"/>
        <v>0</v>
      </c>
    </row>
    <row r="156" spans="1:7" ht="13.5">
      <c r="A156" s="66">
        <v>153</v>
      </c>
      <c r="D156" s="81"/>
      <c r="E156" s="69" t="e">
        <f t="shared" si="9"/>
        <v>#DIV/0!</v>
      </c>
      <c r="F156" s="70">
        <f t="shared" si="10"/>
        <v>0</v>
      </c>
      <c r="G156" s="71">
        <f t="shared" si="11"/>
        <v>0</v>
      </c>
    </row>
    <row r="157" spans="1:7" ht="13.5">
      <c r="A157" s="66">
        <v>154</v>
      </c>
      <c r="D157" s="81"/>
      <c r="E157" s="69" t="e">
        <f t="shared" si="9"/>
        <v>#DIV/0!</v>
      </c>
      <c r="F157" s="70">
        <f t="shared" si="10"/>
        <v>0</v>
      </c>
      <c r="G157" s="71">
        <f t="shared" si="11"/>
        <v>0</v>
      </c>
    </row>
    <row r="158" spans="1:7" ht="13.5">
      <c r="A158" s="66">
        <v>155</v>
      </c>
      <c r="D158" s="81"/>
      <c r="E158" s="69" t="e">
        <f t="shared" si="9"/>
        <v>#DIV/0!</v>
      </c>
      <c r="F158" s="70">
        <f t="shared" si="10"/>
        <v>0</v>
      </c>
      <c r="G158" s="71">
        <f t="shared" si="11"/>
        <v>0</v>
      </c>
    </row>
    <row r="159" spans="1:7" ht="13.5">
      <c r="A159" s="66">
        <v>156</v>
      </c>
      <c r="D159" s="81"/>
      <c r="E159" s="69" t="e">
        <f t="shared" si="9"/>
        <v>#DIV/0!</v>
      </c>
      <c r="F159" s="70">
        <f t="shared" si="10"/>
        <v>0</v>
      </c>
      <c r="G159" s="71">
        <f t="shared" si="11"/>
        <v>0</v>
      </c>
    </row>
    <row r="160" spans="1:7" ht="13.5">
      <c r="A160" s="66">
        <v>157</v>
      </c>
      <c r="D160" s="81"/>
      <c r="E160" s="69" t="e">
        <f t="shared" si="9"/>
        <v>#DIV/0!</v>
      </c>
      <c r="F160" s="70">
        <f t="shared" si="10"/>
        <v>0</v>
      </c>
      <c r="G160" s="71">
        <f t="shared" si="11"/>
        <v>0</v>
      </c>
    </row>
    <row r="161" spans="1:7" ht="13.5">
      <c r="A161" s="66">
        <v>158</v>
      </c>
      <c r="D161" s="81"/>
      <c r="E161" s="69" t="e">
        <f t="shared" si="9"/>
        <v>#DIV/0!</v>
      </c>
      <c r="F161" s="70">
        <f t="shared" si="10"/>
        <v>0</v>
      </c>
      <c r="G161" s="71">
        <f t="shared" si="11"/>
        <v>0</v>
      </c>
    </row>
    <row r="162" spans="1:7" ht="13.5">
      <c r="A162" s="66">
        <v>159</v>
      </c>
      <c r="D162" s="81"/>
      <c r="E162" s="69" t="e">
        <f t="shared" si="9"/>
        <v>#DIV/0!</v>
      </c>
      <c r="F162" s="70">
        <f t="shared" si="10"/>
        <v>0</v>
      </c>
      <c r="G162" s="71">
        <f t="shared" si="11"/>
        <v>0</v>
      </c>
    </row>
    <row r="163" spans="1:7" ht="13.5">
      <c r="A163" s="66">
        <v>160</v>
      </c>
      <c r="D163" s="81"/>
      <c r="E163" s="69" t="e">
        <f t="shared" si="9"/>
        <v>#DIV/0!</v>
      </c>
      <c r="F163" s="70">
        <f t="shared" si="10"/>
        <v>0</v>
      </c>
      <c r="G163" s="71">
        <f t="shared" si="11"/>
        <v>0</v>
      </c>
    </row>
    <row r="164" spans="1:7" ht="13.5">
      <c r="A164" s="66">
        <v>161</v>
      </c>
      <c r="D164" s="81"/>
      <c r="E164" s="69" t="e">
        <f t="shared" si="9"/>
        <v>#DIV/0!</v>
      </c>
      <c r="F164" s="70">
        <f t="shared" si="10"/>
        <v>0</v>
      </c>
      <c r="G164" s="71">
        <f t="shared" si="11"/>
        <v>0</v>
      </c>
    </row>
    <row r="165" spans="1:7" ht="13.5">
      <c r="A165" s="66">
        <v>162</v>
      </c>
      <c r="D165" s="81"/>
      <c r="E165" s="69" t="e">
        <f t="shared" si="9"/>
        <v>#DIV/0!</v>
      </c>
      <c r="F165" s="70">
        <f t="shared" si="10"/>
        <v>0</v>
      </c>
      <c r="G165" s="71">
        <f t="shared" si="11"/>
        <v>0</v>
      </c>
    </row>
    <row r="166" spans="1:7" ht="13.5">
      <c r="A166" s="66">
        <v>163</v>
      </c>
      <c r="D166" s="81"/>
      <c r="E166" s="69" t="e">
        <f t="shared" si="9"/>
        <v>#DIV/0!</v>
      </c>
      <c r="F166" s="70">
        <f t="shared" si="10"/>
        <v>0</v>
      </c>
      <c r="G166" s="71">
        <f t="shared" si="11"/>
        <v>0</v>
      </c>
    </row>
    <row r="167" spans="1:7" ht="13.5">
      <c r="A167" s="66">
        <v>164</v>
      </c>
      <c r="D167" s="81"/>
      <c r="E167" s="69" t="e">
        <f t="shared" si="9"/>
        <v>#DIV/0!</v>
      </c>
      <c r="F167" s="70">
        <f t="shared" si="10"/>
        <v>0</v>
      </c>
      <c r="G167" s="71">
        <f t="shared" si="11"/>
        <v>0</v>
      </c>
    </row>
    <row r="168" spans="1:7" ht="13.5">
      <c r="A168" s="66">
        <v>165</v>
      </c>
      <c r="D168" s="81"/>
      <c r="E168" s="69" t="e">
        <f t="shared" si="9"/>
        <v>#DIV/0!</v>
      </c>
      <c r="F168" s="70">
        <f t="shared" si="10"/>
        <v>0</v>
      </c>
      <c r="G168" s="71">
        <f t="shared" si="11"/>
        <v>0</v>
      </c>
    </row>
    <row r="169" spans="1:7" ht="13.5">
      <c r="A169" s="66">
        <v>166</v>
      </c>
      <c r="D169" s="81"/>
      <c r="E169" s="69" t="e">
        <f t="shared" si="9"/>
        <v>#DIV/0!</v>
      </c>
      <c r="F169" s="70">
        <f t="shared" si="10"/>
        <v>0</v>
      </c>
      <c r="G169" s="71">
        <f t="shared" si="11"/>
        <v>0</v>
      </c>
    </row>
    <row r="170" spans="1:7" ht="13.5">
      <c r="A170" s="66">
        <v>167</v>
      </c>
      <c r="D170" s="81"/>
      <c r="E170" s="69" t="e">
        <f t="shared" si="9"/>
        <v>#DIV/0!</v>
      </c>
      <c r="F170" s="70">
        <f t="shared" si="10"/>
        <v>0</v>
      </c>
      <c r="G170" s="71">
        <f t="shared" si="11"/>
        <v>0</v>
      </c>
    </row>
    <row r="171" spans="1:7" ht="13.5">
      <c r="A171" s="66">
        <v>168</v>
      </c>
      <c r="D171" s="81"/>
      <c r="E171" s="69" t="e">
        <f t="shared" si="9"/>
        <v>#DIV/0!</v>
      </c>
      <c r="F171" s="70">
        <f t="shared" si="10"/>
        <v>0</v>
      </c>
      <c r="G171" s="71">
        <f t="shared" si="11"/>
        <v>0</v>
      </c>
    </row>
    <row r="172" spans="1:7" ht="13.5">
      <c r="A172" s="66">
        <v>169</v>
      </c>
      <c r="D172" s="81"/>
      <c r="E172" s="69" t="e">
        <f t="shared" si="9"/>
        <v>#DIV/0!</v>
      </c>
      <c r="F172" s="70">
        <f t="shared" si="10"/>
        <v>0</v>
      </c>
      <c r="G172" s="71">
        <f t="shared" si="11"/>
        <v>0</v>
      </c>
    </row>
    <row r="173" spans="1:7" ht="13.5">
      <c r="A173" s="66">
        <v>170</v>
      </c>
      <c r="D173" s="81"/>
      <c r="E173" s="69" t="e">
        <f t="shared" si="9"/>
        <v>#DIV/0!</v>
      </c>
      <c r="F173" s="70">
        <f t="shared" si="10"/>
        <v>0</v>
      </c>
      <c r="G173" s="71">
        <f t="shared" si="11"/>
        <v>0</v>
      </c>
    </row>
    <row r="174" spans="1:7" ht="13.5">
      <c r="A174" s="66">
        <v>171</v>
      </c>
      <c r="D174" s="81"/>
      <c r="E174" s="69" t="e">
        <f t="shared" si="9"/>
        <v>#DIV/0!</v>
      </c>
      <c r="F174" s="70">
        <f t="shared" si="10"/>
        <v>0</v>
      </c>
      <c r="G174" s="71">
        <f t="shared" si="11"/>
        <v>0</v>
      </c>
    </row>
    <row r="175" spans="1:7">
      <c r="A175" s="66">
        <v>172</v>
      </c>
    </row>
    <row r="176" spans="1:7">
      <c r="A176" s="66">
        <v>173</v>
      </c>
    </row>
    <row r="177" spans="1:1">
      <c r="A177" s="66">
        <v>174</v>
      </c>
    </row>
    <row r="178" spans="1:1">
      <c r="A178" s="66">
        <v>175</v>
      </c>
    </row>
    <row r="179" spans="1:1">
      <c r="A179" s="66">
        <v>176</v>
      </c>
    </row>
    <row r="180" spans="1:1">
      <c r="A180" s="66">
        <v>177</v>
      </c>
    </row>
    <row r="181" spans="1:1">
      <c r="A181" s="66">
        <v>178</v>
      </c>
    </row>
    <row r="182" spans="1:1">
      <c r="A182" s="66">
        <v>179</v>
      </c>
    </row>
    <row r="183" spans="1:1">
      <c r="A183" s="66">
        <v>180</v>
      </c>
    </row>
    <row r="184" spans="1:1">
      <c r="A184" s="66">
        <v>181</v>
      </c>
    </row>
    <row r="185" spans="1:1">
      <c r="A185" s="66">
        <v>182</v>
      </c>
    </row>
    <row r="186" spans="1:1">
      <c r="A186" s="66">
        <v>183</v>
      </c>
    </row>
    <row r="187" spans="1:1">
      <c r="A187" s="66">
        <v>184</v>
      </c>
    </row>
    <row r="188" spans="1:1">
      <c r="A188" s="66">
        <v>185</v>
      </c>
    </row>
    <row r="189" spans="1:1">
      <c r="A189" s="66">
        <v>186</v>
      </c>
    </row>
    <row r="190" spans="1:1">
      <c r="A190" s="66">
        <v>187</v>
      </c>
    </row>
    <row r="191" spans="1:1">
      <c r="A191" s="66">
        <v>188</v>
      </c>
    </row>
    <row r="192" spans="1:1">
      <c r="A192" s="66">
        <v>189</v>
      </c>
    </row>
    <row r="193" spans="1:1">
      <c r="A193" s="66">
        <v>190</v>
      </c>
    </row>
    <row r="194" spans="1:1">
      <c r="A194" s="66">
        <v>191</v>
      </c>
    </row>
    <row r="195" spans="1:1">
      <c r="A195" s="66">
        <v>192</v>
      </c>
    </row>
    <row r="196" spans="1:1">
      <c r="A196" s="66">
        <v>193</v>
      </c>
    </row>
    <row r="197" spans="1:1">
      <c r="A197" s="66">
        <v>194</v>
      </c>
    </row>
    <row r="198" spans="1:1">
      <c r="A198" s="66">
        <v>195</v>
      </c>
    </row>
    <row r="199" spans="1:1">
      <c r="A199" s="66">
        <v>196</v>
      </c>
    </row>
    <row r="200" spans="1:1">
      <c r="A200" s="66">
        <v>197</v>
      </c>
    </row>
    <row r="201" spans="1:1">
      <c r="A201" s="66">
        <v>198</v>
      </c>
    </row>
    <row r="202" spans="1:1">
      <c r="A202" s="66">
        <v>199</v>
      </c>
    </row>
    <row r="203" spans="1:1">
      <c r="A203" s="66">
        <v>200</v>
      </c>
    </row>
    <row r="204" spans="1:1">
      <c r="A204" s="66">
        <v>201</v>
      </c>
    </row>
    <row r="205" spans="1:1">
      <c r="A205" s="66">
        <v>202</v>
      </c>
    </row>
    <row r="206" spans="1:1">
      <c r="A206" s="66">
        <v>203</v>
      </c>
    </row>
    <row r="207" spans="1:1">
      <c r="A207" s="66">
        <v>204</v>
      </c>
    </row>
    <row r="208" spans="1:1">
      <c r="A208" s="66">
        <v>205</v>
      </c>
    </row>
    <row r="209" spans="1:1">
      <c r="A209" s="66">
        <v>206</v>
      </c>
    </row>
    <row r="210" spans="1:1">
      <c r="A210" s="66">
        <v>207</v>
      </c>
    </row>
    <row r="211" spans="1:1">
      <c r="A211" s="66">
        <v>208</v>
      </c>
    </row>
    <row r="212" spans="1:1">
      <c r="A212" s="66">
        <v>209</v>
      </c>
    </row>
    <row r="213" spans="1:1">
      <c r="A213" s="66">
        <v>210</v>
      </c>
    </row>
    <row r="214" spans="1:1">
      <c r="A214" s="66">
        <v>211</v>
      </c>
    </row>
    <row r="215" spans="1:1">
      <c r="A215" s="66">
        <v>212</v>
      </c>
    </row>
    <row r="216" spans="1:1">
      <c r="A216" s="66">
        <v>213</v>
      </c>
    </row>
    <row r="217" spans="1:1">
      <c r="A217" s="66">
        <v>214</v>
      </c>
    </row>
    <row r="218" spans="1:1">
      <c r="A218" s="66">
        <v>215</v>
      </c>
    </row>
    <row r="219" spans="1:1">
      <c r="A219" s="66">
        <v>216</v>
      </c>
    </row>
    <row r="220" spans="1:1">
      <c r="A220" s="66">
        <v>217</v>
      </c>
    </row>
    <row r="221" spans="1:1">
      <c r="A221" s="66">
        <v>218</v>
      </c>
    </row>
    <row r="222" spans="1:1">
      <c r="A222" s="66">
        <v>219</v>
      </c>
    </row>
    <row r="223" spans="1:1">
      <c r="A223" s="66">
        <v>220</v>
      </c>
    </row>
    <row r="224" spans="1:1">
      <c r="A224" s="66">
        <v>221</v>
      </c>
    </row>
    <row r="225" spans="1:4">
      <c r="A225" s="66">
        <v>222</v>
      </c>
    </row>
    <row r="226" spans="1:4">
      <c r="A226" s="66">
        <v>223</v>
      </c>
    </row>
    <row r="227" spans="1:4">
      <c r="A227" s="66">
        <v>224</v>
      </c>
    </row>
    <row r="228" spans="1:4">
      <c r="A228" s="66">
        <v>225</v>
      </c>
    </row>
    <row r="229" spans="1:4">
      <c r="A229" s="66">
        <v>226</v>
      </c>
    </row>
    <row r="230" spans="1:4">
      <c r="A230" s="66">
        <v>227</v>
      </c>
    </row>
    <row r="231" spans="1:4">
      <c r="A231" s="66">
        <v>228</v>
      </c>
    </row>
    <row r="232" spans="1:4">
      <c r="A232" s="66">
        <v>229</v>
      </c>
    </row>
    <row r="233" spans="1:4" ht="23.25" customHeight="1">
      <c r="A233" s="66">
        <v>230</v>
      </c>
      <c r="D233" s="81"/>
    </row>
    <row r="234" spans="1:4" ht="23.25" customHeight="1">
      <c r="A234" s="66">
        <v>231</v>
      </c>
      <c r="D234" s="81"/>
    </row>
    <row r="235" spans="1:4" ht="23.25" customHeight="1">
      <c r="A235" s="66">
        <v>232</v>
      </c>
      <c r="D235" s="81"/>
    </row>
    <row r="236" spans="1:4" ht="23.25" customHeight="1">
      <c r="A236" s="66">
        <v>233</v>
      </c>
      <c r="D236" s="81"/>
    </row>
    <row r="237" spans="1:4" ht="23.25" customHeight="1">
      <c r="A237" s="66">
        <v>234</v>
      </c>
      <c r="D237" s="81"/>
    </row>
    <row r="238" spans="1:4" ht="23.25" customHeight="1">
      <c r="A238" s="66">
        <v>235</v>
      </c>
      <c r="D238" s="81"/>
    </row>
    <row r="239" spans="1:4" ht="23.25" customHeight="1">
      <c r="A239" s="66">
        <v>236</v>
      </c>
      <c r="D239" s="81"/>
    </row>
    <row r="240" spans="1:4" ht="23.25" customHeight="1">
      <c r="A240" s="66">
        <v>237</v>
      </c>
      <c r="D240" s="81"/>
    </row>
    <row r="241" spans="1:4" ht="23.25" customHeight="1">
      <c r="A241" s="66">
        <v>238</v>
      </c>
      <c r="D241" s="81"/>
    </row>
    <row r="242" spans="1:4" ht="23.25" customHeight="1">
      <c r="A242" s="66">
        <v>239</v>
      </c>
      <c r="D242" s="81"/>
    </row>
    <row r="243" spans="1:4" ht="23.25" customHeight="1">
      <c r="A243" s="66">
        <v>240</v>
      </c>
      <c r="D243" s="81"/>
    </row>
    <row r="244" spans="1:4" ht="23.25" customHeight="1">
      <c r="A244" s="66">
        <v>241</v>
      </c>
      <c r="D244" s="81"/>
    </row>
    <row r="245" spans="1:4" ht="23.25" customHeight="1">
      <c r="A245" s="66">
        <v>242</v>
      </c>
      <c r="D245" s="81"/>
    </row>
    <row r="246" spans="1:4" ht="23.25" customHeight="1">
      <c r="A246" s="66">
        <v>243</v>
      </c>
      <c r="D246" s="81"/>
    </row>
    <row r="247" spans="1:4" ht="23.25" customHeight="1">
      <c r="A247" s="66">
        <v>244</v>
      </c>
      <c r="D247" s="81"/>
    </row>
    <row r="248" spans="1:4" ht="23.25" customHeight="1">
      <c r="A248" s="66">
        <v>245</v>
      </c>
      <c r="D248" s="81"/>
    </row>
    <row r="249" spans="1:4" ht="23.25" customHeight="1">
      <c r="A249" s="66">
        <v>246</v>
      </c>
      <c r="D249" s="81"/>
    </row>
    <row r="250" spans="1:4" ht="23.25" customHeight="1">
      <c r="A250" s="66">
        <v>247</v>
      </c>
      <c r="D250" s="81"/>
    </row>
    <row r="251" spans="1:4" ht="23.25" customHeight="1">
      <c r="A251" s="66">
        <v>248</v>
      </c>
      <c r="D251" s="81"/>
    </row>
    <row r="252" spans="1:4" ht="23.25" customHeight="1">
      <c r="A252" s="66">
        <v>249</v>
      </c>
      <c r="D252" s="81"/>
    </row>
    <row r="253" spans="1:4" ht="23.25" customHeight="1">
      <c r="A253" s="66">
        <v>250</v>
      </c>
      <c r="D253" s="81"/>
    </row>
    <row r="254" spans="1:4" ht="23.25" customHeight="1">
      <c r="A254" s="66">
        <v>251</v>
      </c>
      <c r="D254" s="81"/>
    </row>
    <row r="255" spans="1:4" ht="23.25" customHeight="1">
      <c r="A255" s="66">
        <v>252</v>
      </c>
      <c r="D255" s="81"/>
    </row>
    <row r="256" spans="1:4" ht="23.25" customHeight="1">
      <c r="A256" s="66">
        <v>253</v>
      </c>
      <c r="D256" s="81"/>
    </row>
    <row r="257" spans="1:4" ht="23.25" customHeight="1">
      <c r="A257" s="66">
        <v>254</v>
      </c>
      <c r="D257" s="81"/>
    </row>
    <row r="258" spans="1:4" ht="23.25" customHeight="1">
      <c r="A258" s="66">
        <v>255</v>
      </c>
      <c r="D258" s="81"/>
    </row>
    <row r="259" spans="1:4" ht="23.25" customHeight="1">
      <c r="A259" s="66">
        <v>256</v>
      </c>
      <c r="D259" s="81"/>
    </row>
    <row r="260" spans="1:4" ht="23.25" customHeight="1">
      <c r="A260" s="66">
        <v>257</v>
      </c>
      <c r="D260" s="81"/>
    </row>
    <row r="261" spans="1:4" ht="23.25" customHeight="1">
      <c r="A261" s="66">
        <v>258</v>
      </c>
      <c r="D261" s="81"/>
    </row>
    <row r="262" spans="1:4" ht="23.25" customHeight="1">
      <c r="A262" s="66">
        <v>259</v>
      </c>
      <c r="D262" s="81"/>
    </row>
    <row r="263" spans="1:4" ht="23.25" customHeight="1">
      <c r="A263" s="66">
        <v>260</v>
      </c>
      <c r="D263" s="81"/>
    </row>
    <row r="264" spans="1:4" ht="23.25" customHeight="1">
      <c r="A264" s="66">
        <v>261</v>
      </c>
      <c r="D264" s="81"/>
    </row>
    <row r="265" spans="1:4" ht="23.25" customHeight="1">
      <c r="A265" s="66">
        <v>262</v>
      </c>
      <c r="D265" s="81"/>
    </row>
    <row r="266" spans="1:4" ht="23.25" customHeight="1">
      <c r="A266" s="66">
        <v>263</v>
      </c>
      <c r="D266" s="81"/>
    </row>
    <row r="267" spans="1:4" ht="23.25" customHeight="1">
      <c r="A267" s="66">
        <v>264</v>
      </c>
      <c r="D267" s="81"/>
    </row>
    <row r="268" spans="1:4" ht="23.25" customHeight="1">
      <c r="A268" s="66">
        <v>265</v>
      </c>
      <c r="D268" s="81"/>
    </row>
    <row r="269" spans="1:4" ht="23.25" customHeight="1">
      <c r="A269" s="66">
        <v>266</v>
      </c>
      <c r="D269" s="81"/>
    </row>
    <row r="270" spans="1:4" ht="23.25" customHeight="1">
      <c r="A270" s="66">
        <v>267</v>
      </c>
      <c r="D270" s="81"/>
    </row>
    <row r="271" spans="1:4" ht="23.25" customHeight="1">
      <c r="A271" s="66">
        <v>268</v>
      </c>
      <c r="D271" s="81"/>
    </row>
    <row r="272" spans="1:4" ht="23.25" customHeight="1">
      <c r="A272" s="66">
        <v>269</v>
      </c>
      <c r="D272" s="81"/>
    </row>
    <row r="273" spans="1:4" ht="23.25" customHeight="1">
      <c r="A273" s="66">
        <v>270</v>
      </c>
      <c r="D273" s="81"/>
    </row>
    <row r="274" spans="1:4" ht="23.25" customHeight="1">
      <c r="A274" s="66">
        <v>271</v>
      </c>
      <c r="D274" s="81"/>
    </row>
    <row r="275" spans="1:4" ht="23.25" customHeight="1">
      <c r="A275" s="66">
        <v>272</v>
      </c>
      <c r="D275" s="81"/>
    </row>
    <row r="276" spans="1:4" ht="23.25" customHeight="1">
      <c r="A276" s="66">
        <v>273</v>
      </c>
      <c r="D276" s="81"/>
    </row>
    <row r="277" spans="1:4" ht="23.25" customHeight="1">
      <c r="A277" s="66">
        <v>274</v>
      </c>
      <c r="D277" s="81"/>
    </row>
    <row r="278" spans="1:4" ht="23.25" customHeight="1">
      <c r="A278" s="66">
        <v>275</v>
      </c>
      <c r="D278" s="81"/>
    </row>
    <row r="279" spans="1:4" ht="23.25" customHeight="1">
      <c r="A279" s="66">
        <v>276</v>
      </c>
      <c r="D279" s="81"/>
    </row>
    <row r="280" spans="1:4" ht="23.25" customHeight="1">
      <c r="A280" s="66">
        <v>277</v>
      </c>
      <c r="D280" s="81"/>
    </row>
    <row r="281" spans="1:4" ht="23.25" customHeight="1">
      <c r="A281" s="66">
        <v>278</v>
      </c>
      <c r="D281" s="81"/>
    </row>
    <row r="282" spans="1:4" ht="23.25" customHeight="1">
      <c r="A282" s="66">
        <v>279</v>
      </c>
      <c r="D282" s="81"/>
    </row>
    <row r="283" spans="1:4" ht="23.25" customHeight="1">
      <c r="A283" s="66">
        <v>280</v>
      </c>
      <c r="D283" s="81"/>
    </row>
    <row r="284" spans="1:4" ht="23.25" customHeight="1">
      <c r="A284" s="66">
        <v>281</v>
      </c>
      <c r="D284" s="81"/>
    </row>
    <row r="285" spans="1:4" ht="23.25" customHeight="1">
      <c r="A285" s="66">
        <v>282</v>
      </c>
      <c r="D285" s="81"/>
    </row>
    <row r="286" spans="1:4">
      <c r="A286" s="66">
        <v>283</v>
      </c>
    </row>
    <row r="287" spans="1:4">
      <c r="A287" s="66">
        <v>284</v>
      </c>
    </row>
    <row r="288" spans="1:4">
      <c r="A288" s="66">
        <v>285</v>
      </c>
    </row>
    <row r="289" spans="1:1">
      <c r="A289" s="66">
        <v>286</v>
      </c>
    </row>
    <row r="290" spans="1:1">
      <c r="A290" s="66">
        <v>287</v>
      </c>
    </row>
    <row r="291" spans="1:1">
      <c r="A291" s="66">
        <v>288</v>
      </c>
    </row>
    <row r="292" spans="1:1">
      <c r="A292" s="66">
        <v>289</v>
      </c>
    </row>
    <row r="293" spans="1:1">
      <c r="A293" s="66">
        <v>290</v>
      </c>
    </row>
    <row r="294" spans="1:1">
      <c r="A294" s="66">
        <v>291</v>
      </c>
    </row>
    <row r="295" spans="1:1">
      <c r="A295" s="66">
        <v>292</v>
      </c>
    </row>
    <row r="296" spans="1:1">
      <c r="A296" s="66">
        <v>293</v>
      </c>
    </row>
    <row r="297" spans="1:1">
      <c r="A297" s="66">
        <v>294</v>
      </c>
    </row>
    <row r="298" spans="1:1">
      <c r="A298" s="66">
        <v>295</v>
      </c>
    </row>
    <row r="299" spans="1:1">
      <c r="A299" s="66">
        <v>296</v>
      </c>
    </row>
    <row r="300" spans="1:1">
      <c r="A300" s="66">
        <v>297</v>
      </c>
    </row>
    <row r="301" spans="1:1">
      <c r="A301" s="66">
        <v>298</v>
      </c>
    </row>
    <row r="302" spans="1:1">
      <c r="A302" s="66">
        <v>299</v>
      </c>
    </row>
    <row r="303" spans="1:1">
      <c r="A303" s="66">
        <v>300</v>
      </c>
    </row>
    <row r="304" spans="1:1">
      <c r="A304" s="66">
        <v>301</v>
      </c>
    </row>
    <row r="305" spans="1:1">
      <c r="A305" s="66">
        <v>302</v>
      </c>
    </row>
    <row r="306" spans="1:1">
      <c r="A306" s="66">
        <v>303</v>
      </c>
    </row>
    <row r="307" spans="1:1">
      <c r="A307" s="66">
        <v>304</v>
      </c>
    </row>
    <row r="308" spans="1:1">
      <c r="A308" s="66">
        <v>305</v>
      </c>
    </row>
    <row r="309" spans="1:1">
      <c r="A309" s="66">
        <v>306</v>
      </c>
    </row>
    <row r="310" spans="1:1">
      <c r="A310" s="66">
        <v>307</v>
      </c>
    </row>
    <row r="311" spans="1:1">
      <c r="A311" s="66">
        <v>308</v>
      </c>
    </row>
    <row r="312" spans="1:1">
      <c r="A312" s="66">
        <v>309</v>
      </c>
    </row>
    <row r="313" spans="1:1">
      <c r="A313" s="66">
        <v>310</v>
      </c>
    </row>
    <row r="314" spans="1:1">
      <c r="A314" s="66">
        <v>311</v>
      </c>
    </row>
    <row r="315" spans="1:1">
      <c r="A315" s="66">
        <v>312</v>
      </c>
    </row>
    <row r="316" spans="1:1">
      <c r="A316" s="66">
        <v>313</v>
      </c>
    </row>
    <row r="317" spans="1:1">
      <c r="A317" s="66">
        <v>314</v>
      </c>
    </row>
    <row r="318" spans="1:1">
      <c r="A318" s="66">
        <v>315</v>
      </c>
    </row>
    <row r="319" spans="1:1">
      <c r="A319" s="66">
        <v>316</v>
      </c>
    </row>
    <row r="320" spans="1:1">
      <c r="A320" s="66">
        <v>317</v>
      </c>
    </row>
    <row r="321" spans="1:1">
      <c r="A321" s="66">
        <v>318</v>
      </c>
    </row>
    <row r="322" spans="1:1">
      <c r="A322" s="66">
        <v>319</v>
      </c>
    </row>
    <row r="323" spans="1:1">
      <c r="A323" s="66">
        <v>320</v>
      </c>
    </row>
    <row r="324" spans="1:1">
      <c r="A324" s="66">
        <v>321</v>
      </c>
    </row>
    <row r="325" spans="1:1">
      <c r="A325" s="66">
        <v>322</v>
      </c>
    </row>
    <row r="326" spans="1:1">
      <c r="A326" s="66">
        <v>323</v>
      </c>
    </row>
    <row r="327" spans="1:1">
      <c r="A327" s="66">
        <v>324</v>
      </c>
    </row>
    <row r="328" spans="1:1">
      <c r="A328" s="66">
        <v>325</v>
      </c>
    </row>
    <row r="329" spans="1:1">
      <c r="A329" s="66">
        <v>326</v>
      </c>
    </row>
    <row r="330" spans="1:1">
      <c r="A330" s="66">
        <v>327</v>
      </c>
    </row>
    <row r="331" spans="1:1">
      <c r="A331" s="66">
        <v>328</v>
      </c>
    </row>
    <row r="332" spans="1:1">
      <c r="A332" s="66">
        <v>329</v>
      </c>
    </row>
    <row r="333" spans="1:1">
      <c r="A333" s="66">
        <v>330</v>
      </c>
    </row>
    <row r="334" spans="1:1">
      <c r="A334" s="66">
        <v>331</v>
      </c>
    </row>
    <row r="335" spans="1:1">
      <c r="A335" s="66">
        <v>332</v>
      </c>
    </row>
    <row r="336" spans="1:1">
      <c r="A336" s="66">
        <v>333</v>
      </c>
    </row>
    <row r="337" spans="1:1">
      <c r="A337" s="66">
        <v>334</v>
      </c>
    </row>
    <row r="338" spans="1:1">
      <c r="A338" s="66">
        <v>335</v>
      </c>
    </row>
    <row r="339" spans="1:1">
      <c r="A339" s="66">
        <v>336</v>
      </c>
    </row>
    <row r="340" spans="1:1">
      <c r="A340" s="66">
        <v>337</v>
      </c>
    </row>
    <row r="341" spans="1:1">
      <c r="A341" s="66">
        <v>338</v>
      </c>
    </row>
    <row r="342" spans="1:1">
      <c r="A342" s="66">
        <v>339</v>
      </c>
    </row>
    <row r="343" spans="1:1">
      <c r="A343" s="66">
        <v>340</v>
      </c>
    </row>
    <row r="344" spans="1:1">
      <c r="A344" s="66">
        <v>341</v>
      </c>
    </row>
    <row r="345" spans="1:1">
      <c r="A345" s="66">
        <v>342</v>
      </c>
    </row>
    <row r="346" spans="1:1">
      <c r="A346" s="66">
        <v>343</v>
      </c>
    </row>
    <row r="347" spans="1:1">
      <c r="A347" s="66">
        <v>344</v>
      </c>
    </row>
    <row r="348" spans="1:1">
      <c r="A348" s="66">
        <v>345</v>
      </c>
    </row>
    <row r="349" spans="1:1">
      <c r="A349" s="66">
        <v>346</v>
      </c>
    </row>
    <row r="350" spans="1:1">
      <c r="A350" s="66">
        <v>347</v>
      </c>
    </row>
    <row r="351" spans="1:1">
      <c r="A351" s="66">
        <v>348</v>
      </c>
    </row>
    <row r="352" spans="1:1">
      <c r="A352" s="66">
        <v>349</v>
      </c>
    </row>
    <row r="353" spans="1:1">
      <c r="A353" s="66">
        <v>350</v>
      </c>
    </row>
    <row r="354" spans="1:1">
      <c r="A354" s="66">
        <v>351</v>
      </c>
    </row>
    <row r="355" spans="1:1">
      <c r="A355" s="66">
        <v>352</v>
      </c>
    </row>
    <row r="356" spans="1:1">
      <c r="A356" s="66">
        <v>353</v>
      </c>
    </row>
    <row r="357" spans="1:1">
      <c r="A357" s="66">
        <v>354</v>
      </c>
    </row>
    <row r="358" spans="1:1">
      <c r="A358" s="66">
        <v>355</v>
      </c>
    </row>
    <row r="359" spans="1:1">
      <c r="A359" s="66">
        <v>356</v>
      </c>
    </row>
    <row r="360" spans="1:1">
      <c r="A360" s="66">
        <v>357</v>
      </c>
    </row>
    <row r="361" spans="1:1">
      <c r="A361" s="66">
        <v>358</v>
      </c>
    </row>
    <row r="362" spans="1:1">
      <c r="A362" s="66">
        <v>359</v>
      </c>
    </row>
    <row r="363" spans="1:1">
      <c r="A363" s="66">
        <v>360</v>
      </c>
    </row>
  </sheetData>
  <sortState xmlns:xlrd2="http://schemas.microsoft.com/office/spreadsheetml/2017/richdata2" ref="B4:M56">
    <sortCondition descending="1" ref="E4:E56"/>
    <sortCondition ref="B4:B56"/>
    <sortCondition ref="C4:C56"/>
  </sortState>
  <mergeCells count="1">
    <mergeCell ref="A1:G1"/>
  </mergeCells>
  <printOptions horizontalCentered="1"/>
  <pageMargins left="0.78740157480314965" right="0.78740157480314965" top="0.78740157480314965" bottom="0.59055118110236227" header="0.51181102362204722" footer="0.51181102362204722"/>
  <pageSetup orientation="landscape" horizontalDpi="360" verticalDpi="360" r:id="rId1"/>
  <headerFooter alignWithMargins="0">
    <oddHeader>&amp;C&amp;"Copperplate Gothic Bold,Normal"&amp;14Meilleurs pointeurs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337" r:id="rId4" name="Button 1">
              <controlPr defaultSize="0" autoFill="0" autoLine="0" autoPict="0" macro="[0]!Erudition">
                <anchor moveWithCells="1" siz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1</xdr:col>
                    <xdr:colOff>533400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338" r:id="rId5" name="Button 2">
              <controlPr defaultSize="0" autoFill="0" autoLine="0" autoPict="0" macro="[0]!TriParEcole">
                <anchor moveWithCells="1" sizeWithCells="1">
                  <from>
                    <xdr:col>2</xdr:col>
                    <xdr:colOff>0</xdr:colOff>
                    <xdr:row>1</xdr:row>
                    <xdr:rowOff>0</xdr:rowOff>
                  </from>
                  <to>
                    <xdr:col>2</xdr:col>
                    <xdr:colOff>800100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C2A1AE-D087-44E2-A7F4-A282373EBB16}">
  <dimension ref="A1:H35"/>
  <sheetViews>
    <sheetView topLeftCell="A7" workbookViewId="0">
      <selection activeCell="G29" sqref="G29"/>
    </sheetView>
  </sheetViews>
  <sheetFormatPr defaultColWidth="11.42578125" defaultRowHeight="12.75"/>
  <cols>
    <col min="1" max="1" width="6.42578125" bestFit="1" customWidth="1"/>
    <col min="2" max="2" width="8" bestFit="1" customWidth="1"/>
    <col min="3" max="3" width="6.42578125" bestFit="1" customWidth="1"/>
    <col min="4" max="4" width="41.140625" customWidth="1"/>
    <col min="5" max="5" width="9.140625" bestFit="1" customWidth="1"/>
    <col min="6" max="6" width="3.5703125" customWidth="1"/>
    <col min="7" max="7" width="9.140625" bestFit="1" customWidth="1"/>
    <col min="8" max="8" width="41.140625" customWidth="1"/>
  </cols>
  <sheetData>
    <row r="1" spans="1:8" ht="15.75">
      <c r="A1" s="172" t="s">
        <v>583</v>
      </c>
      <c r="B1" s="173"/>
      <c r="C1" s="173"/>
      <c r="D1" s="173"/>
      <c r="E1" s="173"/>
      <c r="F1" s="173"/>
      <c r="G1" s="173"/>
      <c r="H1" s="173"/>
    </row>
    <row r="3" spans="1:8">
      <c r="A3" s="128" t="s">
        <v>1</v>
      </c>
      <c r="B3" s="128" t="s">
        <v>2</v>
      </c>
      <c r="C3" s="128" t="s">
        <v>3</v>
      </c>
      <c r="D3" s="128" t="s">
        <v>4</v>
      </c>
      <c r="E3" s="128" t="s">
        <v>5</v>
      </c>
      <c r="F3" s="128"/>
      <c r="G3" s="128" t="s">
        <v>5</v>
      </c>
      <c r="H3" s="128" t="s">
        <v>6</v>
      </c>
    </row>
    <row r="4" spans="1:8">
      <c r="A4" s="171" t="s">
        <v>7</v>
      </c>
      <c r="B4" s="129">
        <v>17</v>
      </c>
      <c r="C4" s="129">
        <v>401</v>
      </c>
      <c r="D4" s="130" t="str">
        <f>'Tableaux 4e'!$B$4</f>
        <v>A1  Collège Mont-Saint-Louis A</v>
      </c>
      <c r="E4" s="131">
        <v>625</v>
      </c>
      <c r="F4" s="131" t="s">
        <v>8</v>
      </c>
      <c r="G4" s="131">
        <v>230</v>
      </c>
      <c r="H4" s="134" t="str">
        <f>'Tableaux 4e'!$B$5</f>
        <v>A2  École d'éducation internationale C</v>
      </c>
    </row>
    <row r="5" spans="1:8">
      <c r="A5" s="171"/>
      <c r="B5" s="129">
        <v>18</v>
      </c>
      <c r="C5" s="129">
        <f>C4+1</f>
        <v>402</v>
      </c>
      <c r="D5" s="130" t="str">
        <f>'Tableaux 4e'!$B$13</f>
        <v>B1  Collège Sainte-Anne</v>
      </c>
      <c r="E5" s="131">
        <v>270</v>
      </c>
      <c r="F5" s="131" t="s">
        <v>8</v>
      </c>
      <c r="G5" s="131">
        <v>610</v>
      </c>
      <c r="H5" s="134" t="str">
        <f>'Tableaux 4e'!$B$14</f>
        <v>B2  Collège Durocher Saint-Lambert A</v>
      </c>
    </row>
    <row r="6" spans="1:8">
      <c r="A6" s="171"/>
      <c r="B6" s="129">
        <v>19</v>
      </c>
      <c r="C6" s="129">
        <f t="shared" ref="C6:C33" si="0">C5+1</f>
        <v>403</v>
      </c>
      <c r="D6" s="130" t="str">
        <f>'Tableaux 4e'!$B$23</f>
        <v>C1  Collège Saint-Charles-Garnier</v>
      </c>
      <c r="E6" s="131">
        <v>425</v>
      </c>
      <c r="F6" s="131" t="s">
        <v>8</v>
      </c>
      <c r="G6" s="131">
        <v>205</v>
      </c>
      <c r="H6" s="134" t="str">
        <f>'Tableaux 4e'!$B$24</f>
        <v>C2  Collège Mont Notre-Dame</v>
      </c>
    </row>
    <row r="7" spans="1:8">
      <c r="A7" s="171"/>
      <c r="B7" s="129">
        <v>20</v>
      </c>
      <c r="C7" s="129">
        <f t="shared" si="0"/>
        <v>404</v>
      </c>
      <c r="D7" s="130" t="str">
        <f>'Tableaux 4e'!$B$32</f>
        <v>D1  Collège Saint-Alexandre de la Gatineau A</v>
      </c>
      <c r="E7" s="131">
        <v>265</v>
      </c>
      <c r="F7" s="131" t="s">
        <v>8</v>
      </c>
      <c r="G7" s="131">
        <v>410</v>
      </c>
      <c r="H7" s="134" t="str">
        <f>'Tableaux 4e'!$B$33</f>
        <v>D2  Collège Durocher Saint-Lambert B</v>
      </c>
    </row>
    <row r="8" spans="1:8">
      <c r="A8" s="170" t="s">
        <v>9</v>
      </c>
      <c r="B8" s="129">
        <v>17</v>
      </c>
      <c r="C8" s="129">
        <f t="shared" si="0"/>
        <v>405</v>
      </c>
      <c r="D8" s="130" t="str">
        <f>'Tableaux 4e'!$B$4</f>
        <v>A1  Collège Mont-Saint-Louis A</v>
      </c>
      <c r="E8" s="131">
        <v>505</v>
      </c>
      <c r="F8" s="131" t="s">
        <v>8</v>
      </c>
      <c r="G8" s="131">
        <v>65</v>
      </c>
      <c r="H8" s="134" t="str">
        <f>'Tableaux 4e'!$B$6</f>
        <v>A3  École internationale du Phare</v>
      </c>
    </row>
    <row r="9" spans="1:8">
      <c r="A9" s="171"/>
      <c r="B9" s="129">
        <v>18</v>
      </c>
      <c r="C9" s="129">
        <f t="shared" si="0"/>
        <v>406</v>
      </c>
      <c r="D9" s="130" t="str">
        <f>'Tableaux 4e'!$B$13</f>
        <v>B1  Collège Sainte-Anne</v>
      </c>
      <c r="E9" s="131">
        <v>320</v>
      </c>
      <c r="F9" s="131" t="s">
        <v>8</v>
      </c>
      <c r="G9" s="131">
        <v>145</v>
      </c>
      <c r="H9" s="134" t="str">
        <f>'Tableaux 4e'!$B$15</f>
        <v>B3  Collège Jean-Eudes B</v>
      </c>
    </row>
    <row r="10" spans="1:8">
      <c r="A10" s="171"/>
      <c r="B10" s="129">
        <v>19</v>
      </c>
      <c r="C10" s="129">
        <f t="shared" si="0"/>
        <v>407</v>
      </c>
      <c r="D10" s="130" t="str">
        <f>'Tableaux 4e'!$B$23</f>
        <v>C1  Collège Saint-Charles-Garnier</v>
      </c>
      <c r="E10" s="131">
        <v>255</v>
      </c>
      <c r="F10" s="131" t="s">
        <v>8</v>
      </c>
      <c r="G10" s="131">
        <v>250</v>
      </c>
      <c r="H10" s="134" t="str">
        <f>'Tableaux 4e'!$B$25</f>
        <v>C3  Collège Jean-Eudes C</v>
      </c>
    </row>
    <row r="11" spans="1:8">
      <c r="A11" s="171"/>
      <c r="B11" s="129">
        <v>20</v>
      </c>
      <c r="C11" s="129">
        <f t="shared" si="0"/>
        <v>408</v>
      </c>
      <c r="D11" s="130" t="str">
        <f>'Tableaux 4e'!$B$32</f>
        <v>D1  Collège Saint-Alexandre de la Gatineau A</v>
      </c>
      <c r="E11" s="131">
        <v>165</v>
      </c>
      <c r="F11" s="131" t="s">
        <v>8</v>
      </c>
      <c r="G11" s="131">
        <v>355</v>
      </c>
      <c r="H11" s="134" t="str">
        <f>'Tableaux 4e'!$B$34</f>
        <v>D3  Collège Regina Assumpta A</v>
      </c>
    </row>
    <row r="12" spans="1:8">
      <c r="A12" s="170" t="s">
        <v>10</v>
      </c>
      <c r="B12" s="129">
        <v>17</v>
      </c>
      <c r="C12" s="129">
        <f t="shared" si="0"/>
        <v>409</v>
      </c>
      <c r="D12" s="130" t="str">
        <f>'Tableaux 4e'!$B$5</f>
        <v>A2  École d'éducation internationale C</v>
      </c>
      <c r="E12" s="131">
        <v>385</v>
      </c>
      <c r="F12" s="131" t="s">
        <v>8</v>
      </c>
      <c r="G12" s="131">
        <v>175</v>
      </c>
      <c r="H12" s="134" t="str">
        <f>'Tableaux 4e'!$B$6</f>
        <v>A3  École internationale du Phare</v>
      </c>
    </row>
    <row r="13" spans="1:8">
      <c r="A13" s="171"/>
      <c r="B13" s="129">
        <v>18</v>
      </c>
      <c r="C13" s="129">
        <f t="shared" si="0"/>
        <v>410</v>
      </c>
      <c r="D13" s="130" t="str">
        <f>'Tableaux 4e'!$B$14</f>
        <v>B2  Collège Durocher Saint-Lambert A</v>
      </c>
      <c r="E13" s="131">
        <v>500</v>
      </c>
      <c r="F13" s="131" t="s">
        <v>8</v>
      </c>
      <c r="G13" s="131">
        <v>235</v>
      </c>
      <c r="H13" s="134" t="str">
        <f>'Tableaux 4e'!$B$15</f>
        <v>B3  Collège Jean-Eudes B</v>
      </c>
    </row>
    <row r="14" spans="1:8">
      <c r="A14" s="171"/>
      <c r="B14" s="129">
        <v>19</v>
      </c>
      <c r="C14" s="129">
        <f t="shared" si="0"/>
        <v>411</v>
      </c>
      <c r="D14" s="130" t="str">
        <f>'Tableaux 4e'!$B$24</f>
        <v>C2  Collège Mont Notre-Dame</v>
      </c>
      <c r="E14" s="131">
        <v>485</v>
      </c>
      <c r="F14" s="131" t="s">
        <v>8</v>
      </c>
      <c r="G14" s="131">
        <v>505</v>
      </c>
      <c r="H14" s="134" t="str">
        <f>'Tableaux 4e'!$B$25</f>
        <v>C3  Collège Jean-Eudes C</v>
      </c>
    </row>
    <row r="15" spans="1:8">
      <c r="A15" s="171"/>
      <c r="B15" s="129">
        <v>20</v>
      </c>
      <c r="C15" s="129">
        <f t="shared" si="0"/>
        <v>412</v>
      </c>
      <c r="D15" s="130" t="str">
        <f>'Tableaux 4e'!$B$33</f>
        <v>D2  Collège Durocher Saint-Lambert B</v>
      </c>
      <c r="E15" s="131">
        <v>340</v>
      </c>
      <c r="F15" s="131" t="s">
        <v>8</v>
      </c>
      <c r="G15" s="131">
        <v>280</v>
      </c>
      <c r="H15" s="134" t="str">
        <f>'Tableaux 4e'!$B$34</f>
        <v>D3  Collège Regina Assumpta A</v>
      </c>
    </row>
    <row r="16" spans="1:8">
      <c r="A16" s="170" t="s">
        <v>584</v>
      </c>
      <c r="B16" s="129">
        <v>21</v>
      </c>
      <c r="C16" s="129">
        <f t="shared" si="0"/>
        <v>413</v>
      </c>
      <c r="D16" s="132" t="str">
        <f>'Pyramides 4e'!$G$5</f>
        <v>1A  Mont Saint-Louis A</v>
      </c>
      <c r="E16" s="131">
        <v>500</v>
      </c>
      <c r="F16" s="131" t="s">
        <v>8</v>
      </c>
      <c r="G16" s="131">
        <v>195</v>
      </c>
      <c r="H16" s="133" t="str">
        <f>'Pyramides 4e'!$G$11</f>
        <v>2B  Collège Sainte-Anne</v>
      </c>
    </row>
    <row r="17" spans="1:8">
      <c r="A17" s="171"/>
      <c r="B17" s="129">
        <v>22</v>
      </c>
      <c r="C17" s="129">
        <f t="shared" si="0"/>
        <v>414</v>
      </c>
      <c r="D17" s="132" t="str">
        <f>'Pyramides 4e'!$G$15</f>
        <v>1C  Saint-Charles Garnier</v>
      </c>
      <c r="E17" s="131">
        <v>370</v>
      </c>
      <c r="F17" s="131" t="s">
        <v>8</v>
      </c>
      <c r="G17" s="131">
        <v>315</v>
      </c>
      <c r="H17" s="133" t="str">
        <f>'Pyramides 4e'!$G$21</f>
        <v>2D Regina Assumpta A</v>
      </c>
    </row>
    <row r="18" spans="1:8">
      <c r="A18" s="171"/>
      <c r="B18" s="129">
        <v>23</v>
      </c>
      <c r="C18" s="129">
        <f t="shared" si="0"/>
        <v>415</v>
      </c>
      <c r="D18" s="132" t="str">
        <f>'Pyramides 4e'!$G$25</f>
        <v>1B Durocher Saint-Lambert A</v>
      </c>
      <c r="E18" s="131">
        <v>360</v>
      </c>
      <c r="F18" s="131" t="s">
        <v>8</v>
      </c>
      <c r="G18" s="131">
        <v>330</v>
      </c>
      <c r="H18" s="133" t="str">
        <f>'Pyramides 4e'!$G$31</f>
        <v>2A  École d'éducation internationale C</v>
      </c>
    </row>
    <row r="19" spans="1:8">
      <c r="A19" s="171"/>
      <c r="B19" s="129">
        <v>24</v>
      </c>
      <c r="C19" s="129">
        <f t="shared" si="0"/>
        <v>416</v>
      </c>
      <c r="D19" s="132" t="str">
        <f>'Pyramides 4e'!$G$35</f>
        <v>1D  Durocher Saint-Lambert B</v>
      </c>
      <c r="E19" s="131">
        <v>240</v>
      </c>
      <c r="F19" s="131" t="s">
        <v>8</v>
      </c>
      <c r="G19" s="131">
        <v>500</v>
      </c>
      <c r="H19" s="133" t="str">
        <f>'Pyramides 4e'!$G$41</f>
        <v>2C  Jean-Eudes C</v>
      </c>
    </row>
    <row r="20" spans="1:8">
      <c r="A20" s="171"/>
      <c r="B20" s="129">
        <v>25</v>
      </c>
      <c r="C20" s="129">
        <f t="shared" si="0"/>
        <v>417</v>
      </c>
      <c r="D20" s="132" t="str">
        <f>'Tableaux 4e'!$B$42</f>
        <v>3A  École Internationale du Phare</v>
      </c>
      <c r="E20" s="131">
        <v>230</v>
      </c>
      <c r="F20" s="131" t="s">
        <v>8</v>
      </c>
      <c r="G20" s="131">
        <v>455</v>
      </c>
      <c r="H20" s="135" t="str">
        <f>'Tableaux 4e'!$B$43</f>
        <v>3B  Jean-Eudes B</v>
      </c>
    </row>
    <row r="21" spans="1:8">
      <c r="A21" s="171"/>
      <c r="B21" s="129">
        <v>26</v>
      </c>
      <c r="C21" s="129">
        <f t="shared" si="0"/>
        <v>418</v>
      </c>
      <c r="D21" s="132" t="str">
        <f>'Tableaux 4e'!$B$44</f>
        <v>3C  Mont Notre-Dame</v>
      </c>
      <c r="E21" s="131">
        <v>195</v>
      </c>
      <c r="F21" s="131" t="s">
        <v>8</v>
      </c>
      <c r="G21" s="131">
        <v>240</v>
      </c>
      <c r="H21" s="135" t="str">
        <f>'Tableaux 4e'!$B$45</f>
        <v>3D  Saint-Alexandre de la Gatineau A</v>
      </c>
    </row>
    <row r="22" spans="1:8">
      <c r="A22" s="170" t="s">
        <v>12</v>
      </c>
      <c r="B22" s="129">
        <v>21</v>
      </c>
      <c r="C22" s="129">
        <f t="shared" si="0"/>
        <v>419</v>
      </c>
      <c r="D22" s="132" t="str">
        <f>'Pyramides 4e'!$I$8</f>
        <v>Mont Saint-Louis A</v>
      </c>
      <c r="E22" s="131">
        <v>460</v>
      </c>
      <c r="F22" s="131" t="s">
        <v>8</v>
      </c>
      <c r="G22" s="131">
        <v>300</v>
      </c>
      <c r="H22" s="135" t="str">
        <f>'Pyramides 4e'!$I$18</f>
        <v>Saint-Charles Garnier</v>
      </c>
    </row>
    <row r="23" spans="1:8">
      <c r="A23" s="171"/>
      <c r="B23" s="129">
        <v>22</v>
      </c>
      <c r="C23" s="129">
        <f t="shared" si="0"/>
        <v>420</v>
      </c>
      <c r="D23" s="132" t="str">
        <f>'Pyramides 4e'!$I$28</f>
        <v>Durocher Saint-Lambert A</v>
      </c>
      <c r="E23" s="131">
        <v>470</v>
      </c>
      <c r="F23" s="131" t="s">
        <v>8</v>
      </c>
      <c r="G23" s="131">
        <v>400</v>
      </c>
      <c r="H23" s="135" t="str">
        <f>'Pyramides 4e'!$I$38</f>
        <v>Jean-Eudes C</v>
      </c>
    </row>
    <row r="24" spans="1:8">
      <c r="A24" s="171"/>
      <c r="B24" s="129">
        <v>23</v>
      </c>
      <c r="C24" s="129">
        <f t="shared" si="0"/>
        <v>421</v>
      </c>
      <c r="D24" s="132" t="str">
        <f>'Pyramides 4e'!$E$8</f>
        <v>Collège Sainte-Anne</v>
      </c>
      <c r="E24" s="131">
        <v>405</v>
      </c>
      <c r="F24" s="131" t="s">
        <v>8</v>
      </c>
      <c r="G24" s="131">
        <v>420</v>
      </c>
      <c r="H24" s="135" t="str">
        <f>'Pyramides 4e'!$E$18</f>
        <v xml:space="preserve">Regina Assumpta A </v>
      </c>
    </row>
    <row r="25" spans="1:8">
      <c r="A25" s="171"/>
      <c r="B25" s="129">
        <v>24</v>
      </c>
      <c r="C25" s="129">
        <f t="shared" si="0"/>
        <v>422</v>
      </c>
      <c r="D25" s="132" t="str">
        <f>'Pyramides 4e'!$E$28</f>
        <v xml:space="preserve"> École d'éducation internationale C</v>
      </c>
      <c r="E25" s="131">
        <v>375</v>
      </c>
      <c r="F25" s="131" t="s">
        <v>8</v>
      </c>
      <c r="G25" s="131">
        <v>315</v>
      </c>
      <c r="H25" s="135" t="str">
        <f>'Pyramides 4e'!$E$38</f>
        <v xml:space="preserve">Durocher Saint-Lambert B </v>
      </c>
    </row>
    <row r="26" spans="1:8">
      <c r="A26" s="171"/>
      <c r="B26" s="129">
        <v>25</v>
      </c>
      <c r="C26" s="129">
        <f t="shared" si="0"/>
        <v>423</v>
      </c>
      <c r="D26" s="132" t="str">
        <f>'Tableaux 4e'!$B$42</f>
        <v>3A  École Internationale du Phare</v>
      </c>
      <c r="E26" s="131">
        <v>245</v>
      </c>
      <c r="F26" s="131" t="s">
        <v>8</v>
      </c>
      <c r="G26" s="131">
        <v>380</v>
      </c>
      <c r="H26" s="135" t="str">
        <f>'Tableaux 4e'!$B$44</f>
        <v>3C  Mont Notre-Dame</v>
      </c>
    </row>
    <row r="27" spans="1:8">
      <c r="A27" s="171"/>
      <c r="B27" s="129">
        <v>26</v>
      </c>
      <c r="C27" s="129">
        <f t="shared" si="0"/>
        <v>424</v>
      </c>
      <c r="D27" s="132" t="str">
        <f>'Tableaux 4e'!$B$43</f>
        <v>3B  Jean-Eudes B</v>
      </c>
      <c r="E27" s="131">
        <v>470</v>
      </c>
      <c r="F27" s="131" t="s">
        <v>8</v>
      </c>
      <c r="G27" s="131">
        <v>245</v>
      </c>
      <c r="H27" s="135" t="str">
        <f>'Tableaux 4e'!$B$45</f>
        <v>3D  Saint-Alexandre de la Gatineau A</v>
      </c>
    </row>
    <row r="28" spans="1:8">
      <c r="A28" s="170" t="s">
        <v>585</v>
      </c>
      <c r="B28" s="132">
        <v>1</v>
      </c>
      <c r="C28" s="129">
        <f t="shared" si="0"/>
        <v>425</v>
      </c>
      <c r="D28" s="132" t="str">
        <f>'Pyramides 4e'!$L$8</f>
        <v>Mont Saint-Louis A</v>
      </c>
      <c r="E28" s="131">
        <v>455</v>
      </c>
      <c r="F28" s="131" t="s">
        <v>8</v>
      </c>
      <c r="G28" s="131">
        <v>235</v>
      </c>
      <c r="H28" s="135" t="str">
        <f>'Pyramides 4e'!$L$18</f>
        <v>Durocher Saint-Lambert A</v>
      </c>
    </row>
    <row r="29" spans="1:8">
      <c r="A29" s="171"/>
      <c r="B29" s="129">
        <v>2</v>
      </c>
      <c r="C29" s="129">
        <f t="shared" si="0"/>
        <v>426</v>
      </c>
      <c r="D29" s="132" t="str">
        <f>'Pyramides 4e'!$L$28</f>
        <v>Saint-Charles-Garnier</v>
      </c>
      <c r="E29" s="131">
        <v>250</v>
      </c>
      <c r="F29" s="131" t="s">
        <v>8</v>
      </c>
      <c r="G29" s="131">
        <v>330</v>
      </c>
      <c r="H29" s="135" t="str">
        <f>'Pyramides 4e'!$L$38</f>
        <v>Jean-Eudes C</v>
      </c>
    </row>
    <row r="30" spans="1:8">
      <c r="A30" s="171"/>
      <c r="B30" s="129">
        <v>3</v>
      </c>
      <c r="C30" s="129">
        <f t="shared" si="0"/>
        <v>427</v>
      </c>
      <c r="D30" s="132" t="str">
        <f>'Pyramides 4e'!$B$8</f>
        <v>Regina Assumpta A</v>
      </c>
      <c r="E30" s="131">
        <v>365</v>
      </c>
      <c r="F30" s="131" t="s">
        <v>8</v>
      </c>
      <c r="G30" s="131">
        <v>215</v>
      </c>
      <c r="H30" s="135" t="str">
        <f>'Pyramides 4e'!$B$18</f>
        <v>École d'éducation internationale C</v>
      </c>
    </row>
    <row r="31" spans="1:8">
      <c r="A31" s="171"/>
      <c r="B31" s="129">
        <v>4</v>
      </c>
      <c r="C31" s="129">
        <f t="shared" si="0"/>
        <v>428</v>
      </c>
      <c r="D31" s="132" t="str">
        <f>'Pyramides 4e'!$B$28</f>
        <v>Collège Sainte-Anne</v>
      </c>
      <c r="E31" s="131">
        <v>320</v>
      </c>
      <c r="F31" s="131" t="s">
        <v>8</v>
      </c>
      <c r="G31" s="131">
        <v>240</v>
      </c>
      <c r="H31" s="135" t="str">
        <f>'Pyramides 4e'!$B$38</f>
        <v>Durocher Saint-Lambert B</v>
      </c>
    </row>
    <row r="32" spans="1:8">
      <c r="A32" s="171"/>
      <c r="B32" s="129">
        <v>5</v>
      </c>
      <c r="C32" s="129">
        <f t="shared" si="0"/>
        <v>429</v>
      </c>
      <c r="D32" s="132" t="str">
        <f>'Tableaux 4e'!$B$42</f>
        <v>3A  École Internationale du Phare</v>
      </c>
      <c r="E32" s="131">
        <v>220</v>
      </c>
      <c r="F32" s="131" t="s">
        <v>8</v>
      </c>
      <c r="G32" s="131">
        <v>310</v>
      </c>
      <c r="H32" s="135" t="str">
        <f>'Tableaux 4e'!$B$45</f>
        <v>3D  Saint-Alexandre de la Gatineau A</v>
      </c>
    </row>
    <row r="33" spans="1:8">
      <c r="A33" s="171"/>
      <c r="B33" s="129">
        <v>6</v>
      </c>
      <c r="C33" s="129">
        <f t="shared" si="0"/>
        <v>430</v>
      </c>
      <c r="D33" s="132" t="str">
        <f>'Tableaux 4e'!$B$43</f>
        <v>3B  Jean-Eudes B</v>
      </c>
      <c r="E33" s="131">
        <v>355</v>
      </c>
      <c r="F33" s="131" t="s">
        <v>8</v>
      </c>
      <c r="G33" s="131">
        <v>185</v>
      </c>
      <c r="H33" s="135" t="str">
        <f>'Tableaux 4e'!$B$44</f>
        <v>3C  Mont Notre-Dame</v>
      </c>
    </row>
    <row r="35" spans="1:8">
      <c r="A35" s="127" t="s">
        <v>14</v>
      </c>
    </row>
  </sheetData>
  <mergeCells count="7">
    <mergeCell ref="A28:A33"/>
    <mergeCell ref="A1:H1"/>
    <mergeCell ref="A4:A7"/>
    <mergeCell ref="A8:A11"/>
    <mergeCell ref="A12:A15"/>
    <mergeCell ref="A16:A21"/>
    <mergeCell ref="A22:A27"/>
  </mergeCells>
  <pageMargins left="0.7" right="0.7" top="0.75" bottom="0.75" header="0.3" footer="0.3"/>
  <pageSetup orientation="landscape" horizontalDpi="4294967293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02F99-A827-4DBB-BDD1-B6E29DFA049D}">
  <dimension ref="A1:AA52"/>
  <sheetViews>
    <sheetView topLeftCell="A36" zoomScale="50" workbookViewId="0">
      <selection activeCell="G44" sqref="G44"/>
    </sheetView>
  </sheetViews>
  <sheetFormatPr defaultColWidth="11.42578125" defaultRowHeight="12.75"/>
  <cols>
    <col min="1" max="1" width="6.85546875" style="88" customWidth="1"/>
    <col min="2" max="2" width="83" style="88" bestFit="1" customWidth="1"/>
    <col min="3" max="5" width="10.7109375" style="88" customWidth="1"/>
    <col min="6" max="6" width="11.85546875" style="88" customWidth="1"/>
    <col min="7" max="7" width="12.7109375" style="88" customWidth="1"/>
    <col min="8" max="13" width="11.28515625" style="88" customWidth="1"/>
    <col min="14" max="14" width="62.7109375" style="88" customWidth="1"/>
    <col min="15" max="20" width="11.28515625" style="88" customWidth="1"/>
    <col min="21" max="21" width="62.7109375" style="88" customWidth="1"/>
    <col min="22" max="16384" width="11.42578125" style="88"/>
  </cols>
  <sheetData>
    <row r="1" spans="1:27" s="86" customFormat="1" ht="25.5" customHeight="1">
      <c r="A1" s="195" t="s">
        <v>583</v>
      </c>
      <c r="B1" s="195"/>
      <c r="C1" s="195"/>
      <c r="D1" s="195"/>
      <c r="E1" s="195"/>
      <c r="F1" s="195"/>
      <c r="G1" s="19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3" spans="1:27" ht="23.25" customHeight="1" thickBot="1">
      <c r="B3" s="89" t="s">
        <v>16</v>
      </c>
      <c r="C3" s="90">
        <v>1</v>
      </c>
      <c r="D3" s="91">
        <v>2</v>
      </c>
      <c r="E3" s="92">
        <v>3</v>
      </c>
      <c r="F3" s="89" t="s">
        <v>17</v>
      </c>
      <c r="G3" s="89" t="s">
        <v>18</v>
      </c>
      <c r="L3" s="100"/>
      <c r="M3" s="100"/>
      <c r="N3" s="100"/>
      <c r="O3" s="100"/>
      <c r="P3" s="100"/>
      <c r="Q3" s="100"/>
      <c r="R3" s="100"/>
      <c r="S3" s="100"/>
      <c r="T3" s="100"/>
      <c r="U3" s="100"/>
      <c r="V3" s="100"/>
      <c r="W3" s="100"/>
      <c r="X3" s="100"/>
      <c r="Y3" s="100"/>
      <c r="Z3" s="100"/>
      <c r="AA3" s="100"/>
    </row>
    <row r="4" spans="1:27" ht="45" customHeight="1">
      <c r="B4" s="101" t="s">
        <v>586</v>
      </c>
      <c r="C4" s="136">
        <f>'Horaire 4e'!$E$4</f>
        <v>625</v>
      </c>
      <c r="D4" s="137">
        <f>'Horaire 4e'!$E$8</f>
        <v>505</v>
      </c>
      <c r="E4" s="57" t="s">
        <v>20</v>
      </c>
      <c r="F4" s="102">
        <v>4</v>
      </c>
      <c r="G4" s="102" t="s">
        <v>23</v>
      </c>
      <c r="N4" s="103"/>
      <c r="U4" s="103"/>
    </row>
    <row r="5" spans="1:27" ht="45" customHeight="1">
      <c r="B5" s="93" t="s">
        <v>587</v>
      </c>
      <c r="C5" s="138">
        <f>'Horaire 4e'!$G$4</f>
        <v>230</v>
      </c>
      <c r="D5" s="59" t="s">
        <v>20</v>
      </c>
      <c r="E5" s="60">
        <f>'Horaire 4e'!$E$12</f>
        <v>385</v>
      </c>
      <c r="F5" s="94">
        <v>2</v>
      </c>
      <c r="G5" s="94" t="s">
        <v>25</v>
      </c>
      <c r="N5" s="103"/>
      <c r="U5" s="103"/>
    </row>
    <row r="6" spans="1:27" ht="45" customHeight="1">
      <c r="B6" s="97" t="s">
        <v>588</v>
      </c>
      <c r="C6" s="139" t="s">
        <v>20</v>
      </c>
      <c r="D6" s="61">
        <f>'Horaire 4e'!$G$8</f>
        <v>65</v>
      </c>
      <c r="E6" s="63">
        <f>'Horaire 4e'!$G$12</f>
        <v>175</v>
      </c>
      <c r="F6" s="98">
        <v>0</v>
      </c>
      <c r="G6" s="98" t="s">
        <v>21</v>
      </c>
      <c r="N6" s="99"/>
      <c r="U6" s="99"/>
    </row>
    <row r="7" spans="1:27" ht="45" customHeight="1">
      <c r="B7" s="99"/>
      <c r="N7" s="99"/>
      <c r="U7" s="99"/>
    </row>
    <row r="8" spans="1:27" ht="12" customHeight="1">
      <c r="B8" s="99"/>
      <c r="N8" s="99"/>
      <c r="U8" s="99"/>
    </row>
    <row r="9" spans="1:27" ht="26.25">
      <c r="A9" s="196" t="s">
        <v>26</v>
      </c>
      <c r="B9" s="196"/>
      <c r="C9" s="196"/>
      <c r="D9" s="196"/>
      <c r="E9" s="196"/>
      <c r="F9" s="196"/>
      <c r="G9" s="196"/>
      <c r="L9" s="87"/>
      <c r="M9" s="87"/>
      <c r="N9" s="87"/>
      <c r="O9" s="87"/>
      <c r="P9" s="87"/>
      <c r="Q9" s="87"/>
      <c r="R9" s="87"/>
      <c r="S9" s="87"/>
      <c r="T9" s="87"/>
      <c r="U9" s="87"/>
      <c r="V9" s="87"/>
      <c r="W9" s="87"/>
      <c r="X9" s="87"/>
      <c r="Y9" s="87"/>
      <c r="Z9" s="87"/>
      <c r="AA9" s="87"/>
    </row>
    <row r="11" spans="1:27" ht="13.5" thickBot="1"/>
    <row r="12" spans="1:27" ht="24" thickBot="1">
      <c r="B12" s="89" t="s">
        <v>16</v>
      </c>
      <c r="C12" s="90">
        <v>1</v>
      </c>
      <c r="D12" s="91">
        <v>2</v>
      </c>
      <c r="E12" s="92">
        <v>3</v>
      </c>
      <c r="F12" s="89" t="s">
        <v>17</v>
      </c>
      <c r="G12" s="89" t="s">
        <v>18</v>
      </c>
      <c r="L12" s="100"/>
      <c r="M12" s="100"/>
      <c r="N12" s="100"/>
      <c r="O12" s="100"/>
      <c r="P12" s="100"/>
      <c r="Q12" s="100"/>
      <c r="R12" s="100"/>
      <c r="S12" s="100"/>
      <c r="T12" s="100"/>
      <c r="U12" s="100"/>
      <c r="V12" s="100"/>
      <c r="W12" s="100"/>
      <c r="X12" s="100"/>
      <c r="Y12" s="100"/>
      <c r="Z12" s="100"/>
      <c r="AA12" s="100"/>
    </row>
    <row r="13" spans="1:27" ht="45" customHeight="1">
      <c r="B13" s="101" t="s">
        <v>589</v>
      </c>
      <c r="C13" s="136">
        <f>'Horaire 4e'!$E$5</f>
        <v>270</v>
      </c>
      <c r="D13" s="137">
        <f>'Horaire 4e'!$E$9</f>
        <v>320</v>
      </c>
      <c r="E13" s="57" t="s">
        <v>20</v>
      </c>
      <c r="F13" s="102">
        <v>2</v>
      </c>
      <c r="G13" s="102" t="s">
        <v>30</v>
      </c>
      <c r="N13" s="103"/>
      <c r="U13" s="103"/>
    </row>
    <row r="14" spans="1:27" ht="45" customHeight="1">
      <c r="B14" s="93" t="s">
        <v>590</v>
      </c>
      <c r="C14" s="138">
        <f>'Horaire 4e'!$G$5</f>
        <v>610</v>
      </c>
      <c r="D14" s="59" t="s">
        <v>20</v>
      </c>
      <c r="E14" s="60">
        <f>'Horaire 4e'!$E$13</f>
        <v>500</v>
      </c>
      <c r="F14" s="94">
        <v>4</v>
      </c>
      <c r="G14" s="94" t="s">
        <v>28</v>
      </c>
      <c r="N14" s="99"/>
      <c r="U14" s="99"/>
    </row>
    <row r="15" spans="1:27" ht="45" customHeight="1" thickBot="1">
      <c r="B15" s="97" t="s">
        <v>591</v>
      </c>
      <c r="C15" s="139" t="s">
        <v>20</v>
      </c>
      <c r="D15" s="61">
        <f>'Horaire 4e'!$G$9</f>
        <v>145</v>
      </c>
      <c r="E15" s="63">
        <f>'Horaire 4e'!$G$13</f>
        <v>235</v>
      </c>
      <c r="F15" s="98">
        <v>0</v>
      </c>
      <c r="G15" s="98" t="s">
        <v>32</v>
      </c>
      <c r="N15" s="99"/>
      <c r="U15" s="99"/>
    </row>
    <row r="16" spans="1:27" ht="45" customHeight="1">
      <c r="B16" s="99"/>
      <c r="N16" s="99"/>
      <c r="U16" s="99"/>
    </row>
    <row r="17" spans="1:27" s="86" customFormat="1" ht="25.5" customHeight="1">
      <c r="A17" s="195" t="s">
        <v>583</v>
      </c>
      <c r="B17" s="195"/>
      <c r="C17" s="195"/>
      <c r="D17" s="195"/>
      <c r="E17" s="195"/>
      <c r="F17" s="195"/>
      <c r="G17" s="195"/>
      <c r="L17" s="85"/>
      <c r="M17" s="85"/>
      <c r="N17" s="85"/>
      <c r="O17" s="85"/>
      <c r="P17" s="85"/>
      <c r="Q17" s="85"/>
      <c r="R17" s="85"/>
      <c r="S17" s="85"/>
      <c r="T17" s="85"/>
      <c r="U17" s="85"/>
      <c r="V17" s="85"/>
      <c r="W17" s="85"/>
      <c r="X17" s="85"/>
      <c r="Y17" s="85"/>
      <c r="Z17" s="85"/>
      <c r="AA17" s="85"/>
    </row>
    <row r="18" spans="1:27" s="86" customFormat="1" ht="18" customHeight="1"/>
    <row r="19" spans="1:27" s="86" customFormat="1" ht="26.25">
      <c r="A19" s="196" t="s">
        <v>33</v>
      </c>
      <c r="B19" s="196"/>
      <c r="C19" s="196"/>
      <c r="D19" s="196"/>
      <c r="E19" s="196"/>
      <c r="F19" s="196"/>
      <c r="G19" s="196"/>
      <c r="L19" s="87"/>
      <c r="M19" s="87"/>
      <c r="N19" s="87"/>
      <c r="O19" s="87"/>
      <c r="P19" s="87"/>
      <c r="Q19" s="87"/>
      <c r="R19" s="87"/>
      <c r="S19" s="87"/>
      <c r="T19" s="87"/>
      <c r="U19" s="87"/>
      <c r="V19" s="87"/>
      <c r="W19" s="87"/>
      <c r="X19" s="87"/>
      <c r="Y19" s="87"/>
      <c r="Z19" s="87"/>
      <c r="AA19" s="87"/>
    </row>
    <row r="21" spans="1:27" ht="13.5" thickBot="1"/>
    <row r="22" spans="1:27" ht="23.25" customHeight="1" thickBot="1">
      <c r="B22" s="89" t="s">
        <v>16</v>
      </c>
      <c r="C22" s="90">
        <v>1</v>
      </c>
      <c r="D22" s="91">
        <v>2</v>
      </c>
      <c r="E22" s="92">
        <v>3</v>
      </c>
      <c r="F22" s="89" t="s">
        <v>17</v>
      </c>
      <c r="G22" s="89" t="s">
        <v>18</v>
      </c>
      <c r="L22" s="100"/>
      <c r="M22" s="100"/>
      <c r="N22" s="100"/>
      <c r="O22" s="100"/>
      <c r="P22" s="100"/>
      <c r="Q22" s="100"/>
      <c r="R22" s="100"/>
      <c r="S22" s="100"/>
      <c r="T22" s="100"/>
      <c r="U22" s="100"/>
      <c r="V22" s="100"/>
      <c r="W22" s="100"/>
      <c r="X22" s="100"/>
      <c r="Y22" s="100"/>
      <c r="Z22" s="100"/>
      <c r="AA22" s="100"/>
    </row>
    <row r="23" spans="1:27" ht="45" customHeight="1">
      <c r="B23" s="101" t="s">
        <v>592</v>
      </c>
      <c r="C23" s="136">
        <f>'Horaire 4e'!$E$6</f>
        <v>425</v>
      </c>
      <c r="D23" s="137">
        <f>'Horaire 4e'!$E$10</f>
        <v>255</v>
      </c>
      <c r="E23" s="57" t="s">
        <v>20</v>
      </c>
      <c r="F23" s="102">
        <v>4</v>
      </c>
      <c r="G23" s="102" t="s">
        <v>39</v>
      </c>
      <c r="N23" s="103"/>
      <c r="U23" s="103"/>
    </row>
    <row r="24" spans="1:27" ht="45" customHeight="1">
      <c r="B24" s="93" t="s">
        <v>593</v>
      </c>
      <c r="C24" s="138">
        <f>'Horaire 4e'!$G$6</f>
        <v>205</v>
      </c>
      <c r="D24" s="59" t="s">
        <v>20</v>
      </c>
      <c r="E24" s="60">
        <f>'Horaire 4e'!$E$14</f>
        <v>485</v>
      </c>
      <c r="F24" s="94">
        <v>0</v>
      </c>
      <c r="G24" s="94" t="s">
        <v>37</v>
      </c>
      <c r="N24" s="99"/>
      <c r="U24" s="99"/>
    </row>
    <row r="25" spans="1:27" ht="45" customHeight="1" thickBot="1">
      <c r="B25" s="95" t="s">
        <v>594</v>
      </c>
      <c r="C25" s="139" t="s">
        <v>20</v>
      </c>
      <c r="D25" s="61">
        <f>'Horaire 4e'!$G$10</f>
        <v>250</v>
      </c>
      <c r="E25" s="63">
        <f>'Horaire 4e'!$G$14</f>
        <v>505</v>
      </c>
      <c r="F25" s="96">
        <v>2</v>
      </c>
      <c r="G25" s="96" t="s">
        <v>35</v>
      </c>
      <c r="N25" s="99"/>
      <c r="U25" s="99"/>
    </row>
    <row r="26" spans="1:27" ht="45" customHeight="1">
      <c r="B26" s="104"/>
      <c r="C26" s="105"/>
      <c r="D26" s="105"/>
      <c r="E26" s="105"/>
      <c r="F26" s="105"/>
      <c r="G26" s="105"/>
      <c r="N26" s="99"/>
      <c r="U26" s="99"/>
    </row>
    <row r="27" spans="1:27" ht="12" customHeight="1">
      <c r="B27" s="99"/>
      <c r="N27" s="99"/>
      <c r="U27" s="99"/>
    </row>
    <row r="28" spans="1:27" ht="26.25">
      <c r="A28" s="196" t="s">
        <v>40</v>
      </c>
      <c r="B28" s="196"/>
      <c r="C28" s="196"/>
      <c r="D28" s="196"/>
      <c r="E28" s="196"/>
      <c r="F28" s="196"/>
      <c r="G28" s="196"/>
      <c r="L28" s="87"/>
      <c r="M28" s="87"/>
      <c r="N28" s="87"/>
      <c r="O28" s="87"/>
      <c r="P28" s="87"/>
      <c r="Q28" s="87"/>
      <c r="R28" s="87"/>
      <c r="S28" s="87"/>
      <c r="T28" s="87"/>
      <c r="U28" s="87"/>
      <c r="V28" s="87"/>
      <c r="W28" s="87"/>
      <c r="X28" s="87"/>
      <c r="Y28" s="87"/>
      <c r="Z28" s="87"/>
      <c r="AA28" s="87"/>
    </row>
    <row r="30" spans="1:27" ht="13.5" thickBot="1"/>
    <row r="31" spans="1:27" ht="24" thickBot="1">
      <c r="B31" s="89" t="s">
        <v>16</v>
      </c>
      <c r="C31" s="90">
        <v>1</v>
      </c>
      <c r="D31" s="91">
        <v>2</v>
      </c>
      <c r="E31" s="92">
        <v>3</v>
      </c>
      <c r="F31" s="89" t="s">
        <v>17</v>
      </c>
      <c r="G31" s="89" t="s">
        <v>18</v>
      </c>
      <c r="L31" s="100"/>
      <c r="M31" s="100"/>
      <c r="N31" s="100"/>
      <c r="O31" s="100"/>
      <c r="P31" s="100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</row>
    <row r="32" spans="1:27" ht="45" customHeight="1">
      <c r="B32" s="101" t="s">
        <v>595</v>
      </c>
      <c r="C32" s="136">
        <f>'Horaire 4e'!$E$7</f>
        <v>265</v>
      </c>
      <c r="D32" s="137">
        <f>'Horaire 4e'!$E$11</f>
        <v>165</v>
      </c>
      <c r="E32" s="57" t="s">
        <v>20</v>
      </c>
      <c r="F32" s="102">
        <v>0</v>
      </c>
      <c r="G32" s="102" t="s">
        <v>42</v>
      </c>
      <c r="N32" s="103"/>
      <c r="U32" s="103"/>
    </row>
    <row r="33" spans="2:21" ht="45" customHeight="1">
      <c r="B33" s="93" t="s">
        <v>596</v>
      </c>
      <c r="C33" s="138">
        <f>'Horaire 4e'!$G$7</f>
        <v>410</v>
      </c>
      <c r="D33" s="59" t="s">
        <v>20</v>
      </c>
      <c r="E33" s="60">
        <f>'Horaire 4e'!$E$15</f>
        <v>340</v>
      </c>
      <c r="F33" s="94">
        <v>4</v>
      </c>
      <c r="G33" s="94" t="s">
        <v>44</v>
      </c>
      <c r="N33" s="99"/>
      <c r="U33" s="99"/>
    </row>
    <row r="34" spans="2:21" ht="45" customHeight="1">
      <c r="B34" s="95" t="s">
        <v>597</v>
      </c>
      <c r="C34" s="139" t="s">
        <v>20</v>
      </c>
      <c r="D34" s="61">
        <f>'Horaire 4e'!$G$11</f>
        <v>355</v>
      </c>
      <c r="E34" s="63">
        <f>'Horaire 4e'!$G$15</f>
        <v>280</v>
      </c>
      <c r="F34" s="96">
        <v>2</v>
      </c>
      <c r="G34" s="96" t="s">
        <v>46</v>
      </c>
      <c r="N34" s="99"/>
      <c r="U34" s="99"/>
    </row>
    <row r="35" spans="2:21" ht="45" customHeight="1">
      <c r="B35" s="104"/>
      <c r="C35" s="105"/>
      <c r="D35" s="105"/>
      <c r="E35" s="105"/>
      <c r="F35" s="105"/>
      <c r="G35" s="105"/>
      <c r="N35" s="99"/>
      <c r="U35" s="99"/>
    </row>
    <row r="36" spans="2:21" ht="45" customHeight="1">
      <c r="B36" s="195" t="s">
        <v>583</v>
      </c>
      <c r="C36" s="195"/>
      <c r="D36" s="195"/>
      <c r="E36" s="195"/>
      <c r="F36" s="195"/>
      <c r="G36" s="195"/>
    </row>
    <row r="37" spans="2:21" ht="25.5">
      <c r="B37" s="86"/>
      <c r="C37" s="86"/>
      <c r="D37" s="86"/>
      <c r="E37" s="86"/>
      <c r="F37" s="86"/>
    </row>
    <row r="38" spans="2:21" ht="26.25">
      <c r="B38" s="196" t="s">
        <v>47</v>
      </c>
      <c r="C38" s="196"/>
      <c r="D38" s="196"/>
      <c r="E38" s="196"/>
      <c r="F38" s="196"/>
      <c r="G38" s="196"/>
    </row>
    <row r="40" spans="2:21" ht="13.5" thickBot="1"/>
    <row r="41" spans="2:21" ht="24" thickBot="1">
      <c r="B41" s="89" t="s">
        <v>16</v>
      </c>
      <c r="C41" s="90">
        <v>1</v>
      </c>
      <c r="D41" s="91">
        <v>2</v>
      </c>
      <c r="E41" s="92">
        <v>3</v>
      </c>
      <c r="F41" s="89" t="s">
        <v>17</v>
      </c>
      <c r="G41" s="89" t="s">
        <v>18</v>
      </c>
    </row>
    <row r="42" spans="2:21" ht="45" customHeight="1">
      <c r="B42" s="101" t="s">
        <v>598</v>
      </c>
      <c r="C42" s="136">
        <f>'Horaire 4e'!$E$20</f>
        <v>230</v>
      </c>
      <c r="D42" s="147">
        <f>'Horaire 4e'!$E$26</f>
        <v>245</v>
      </c>
      <c r="E42" s="57">
        <f>'Horaire 4e'!$E$32</f>
        <v>220</v>
      </c>
      <c r="F42" s="106">
        <v>0</v>
      </c>
      <c r="G42" s="106">
        <v>12</v>
      </c>
    </row>
    <row r="43" spans="2:21" ht="45" customHeight="1">
      <c r="B43" s="93" t="s">
        <v>599</v>
      </c>
      <c r="C43" s="138">
        <f>'Horaire 4e'!$G$20</f>
        <v>455</v>
      </c>
      <c r="D43" s="146">
        <f>'Horaire 4e'!$E$27</f>
        <v>470</v>
      </c>
      <c r="E43" s="148">
        <f>'Horaire 4e'!$E$33</f>
        <v>355</v>
      </c>
      <c r="F43" s="107">
        <v>6</v>
      </c>
      <c r="G43" s="107">
        <v>9</v>
      </c>
    </row>
    <row r="44" spans="2:21" ht="45" customHeight="1">
      <c r="B44" s="95" t="s">
        <v>600</v>
      </c>
      <c r="C44" s="149">
        <f>'Horaire 4e'!$E$21</f>
        <v>195</v>
      </c>
      <c r="D44" s="59">
        <f>'Horaire 4e'!$G$26</f>
        <v>380</v>
      </c>
      <c r="E44" s="148">
        <f>'Horaire 4e'!$G$33</f>
        <v>185</v>
      </c>
      <c r="F44" s="108">
        <v>2</v>
      </c>
      <c r="G44" s="108">
        <v>11</v>
      </c>
    </row>
    <row r="45" spans="2:21" ht="45" customHeight="1" thickBot="1">
      <c r="B45" s="109" t="s">
        <v>601</v>
      </c>
      <c r="C45" s="150">
        <f>'Horaire 4e'!$G$21</f>
        <v>240</v>
      </c>
      <c r="D45" s="151">
        <f>'Horaire 4e'!$G$27</f>
        <v>245</v>
      </c>
      <c r="E45" s="62">
        <f>'Horaire 4e'!$G$32</f>
        <v>310</v>
      </c>
      <c r="F45" s="110">
        <v>4</v>
      </c>
      <c r="G45" s="110">
        <v>10</v>
      </c>
    </row>
    <row r="46" spans="2:21" ht="45" customHeight="1"/>
    <row r="47" spans="2:21" ht="13.5" thickBot="1"/>
    <row r="48" spans="2:21" ht="25.5" customHeight="1" thickBot="1">
      <c r="C48" s="111" t="s">
        <v>52</v>
      </c>
      <c r="D48" s="112">
        <v>5</v>
      </c>
      <c r="E48" s="113">
        <v>6</v>
      </c>
      <c r="F48" s="160">
        <v>25</v>
      </c>
      <c r="G48" s="114">
        <v>26</v>
      </c>
    </row>
    <row r="49" spans="3:7" ht="27" customHeight="1">
      <c r="C49" s="115" t="s">
        <v>11</v>
      </c>
      <c r="D49" s="116"/>
      <c r="E49" s="157"/>
      <c r="F49" s="161" t="s">
        <v>53</v>
      </c>
      <c r="G49" s="118" t="s">
        <v>54</v>
      </c>
    </row>
    <row r="50" spans="3:7" ht="27" customHeight="1">
      <c r="C50" s="119" t="s">
        <v>12</v>
      </c>
      <c r="D50" s="120"/>
      <c r="E50" s="158"/>
      <c r="F50" s="162" t="s">
        <v>55</v>
      </c>
      <c r="G50" s="122" t="s">
        <v>56</v>
      </c>
    </row>
    <row r="51" spans="3:7" ht="27" customHeight="1" thickBot="1">
      <c r="C51" s="123" t="s">
        <v>13</v>
      </c>
      <c r="D51" s="124" t="s">
        <v>57</v>
      </c>
      <c r="E51" s="159" t="s">
        <v>58</v>
      </c>
      <c r="F51" s="156"/>
      <c r="G51" s="126"/>
    </row>
    <row r="52" spans="3:7" ht="27" customHeight="1"/>
  </sheetData>
  <mergeCells count="7">
    <mergeCell ref="B36:G36"/>
    <mergeCell ref="B38:G38"/>
    <mergeCell ref="A1:G1"/>
    <mergeCell ref="A9:G9"/>
    <mergeCell ref="A17:G17"/>
    <mergeCell ref="A19:G19"/>
    <mergeCell ref="A28:G28"/>
  </mergeCells>
  <printOptions horizontalCentered="1"/>
  <pageMargins left="0.39370078740157483" right="0.39370078740157483" top="0.39370078740157483" bottom="0.39370078740157483" header="0.51181102362204722" footer="0.51181102362204722"/>
  <pageSetup orientation="landscape" horizontalDpi="4294967293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817252-8279-4493-9783-1B6E8DAB953E}">
  <dimension ref="B1:M41"/>
  <sheetViews>
    <sheetView topLeftCell="A7" zoomScale="75" workbookViewId="0">
      <selection activeCell="E7" sqref="E7"/>
    </sheetView>
  </sheetViews>
  <sheetFormatPr defaultColWidth="9.140625" defaultRowHeight="12.75"/>
  <cols>
    <col min="1" max="1" width="1.7109375" customWidth="1"/>
    <col min="2" max="2" width="32.28515625" bestFit="1" customWidth="1"/>
    <col min="3" max="4" width="6.7109375" customWidth="1"/>
    <col min="5" max="5" width="32.7109375" bestFit="1" customWidth="1"/>
    <col min="6" max="6" width="6.7109375" customWidth="1"/>
    <col min="7" max="7" width="35.7109375" bestFit="1" customWidth="1"/>
    <col min="8" max="8" width="6.7109375" customWidth="1"/>
    <col min="9" max="9" width="24.7109375" bestFit="1" customWidth="1"/>
    <col min="10" max="10" width="6.7109375" customWidth="1"/>
    <col min="11" max="11" width="6.5703125" customWidth="1"/>
    <col min="12" max="12" width="24.7109375" bestFit="1" customWidth="1"/>
    <col min="13" max="13" width="6.7109375" customWidth="1"/>
  </cols>
  <sheetData>
    <row r="1" spans="2:13" ht="26.25">
      <c r="B1" s="177" t="s">
        <v>59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3" spans="2:13" ht="20.25">
      <c r="B3" s="176" t="s">
        <v>583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5" spans="2:13" ht="13.5" thickBot="1">
      <c r="G5" s="15" t="s">
        <v>602</v>
      </c>
      <c r="H5" s="15">
        <f>'Horaire 4e'!$E$16</f>
        <v>500</v>
      </c>
      <c r="I5" s="16"/>
      <c r="J5" s="16"/>
    </row>
    <row r="6" spans="2:13">
      <c r="G6" s="22"/>
      <c r="H6" s="20"/>
    </row>
    <row r="7" spans="2:13">
      <c r="G7" s="180">
        <f>'Horaire 4e'!C16</f>
        <v>413</v>
      </c>
      <c r="H7" s="181"/>
    </row>
    <row r="8" spans="2:13" ht="13.5" thickBot="1">
      <c r="B8" s="15" t="s">
        <v>603</v>
      </c>
      <c r="C8" s="15">
        <f>'Horaire 4e'!$E$30</f>
        <v>365</v>
      </c>
      <c r="E8" s="16" t="s">
        <v>359</v>
      </c>
      <c r="F8" s="15">
        <f>'Horaire 4e'!$E$24</f>
        <v>405</v>
      </c>
      <c r="G8" s="178" t="s">
        <v>604</v>
      </c>
      <c r="H8" s="179"/>
      <c r="I8" s="15" t="s">
        <v>605</v>
      </c>
      <c r="J8" s="15">
        <f>'Horaire 4e'!$E$22</f>
        <v>460</v>
      </c>
      <c r="L8" s="15" t="s">
        <v>605</v>
      </c>
      <c r="M8" s="152">
        <f>'Horaire 4e'!$E$28</f>
        <v>455</v>
      </c>
    </row>
    <row r="9" spans="2:13">
      <c r="B9" s="30"/>
      <c r="C9" s="20"/>
      <c r="E9" s="21"/>
      <c r="F9" s="154"/>
      <c r="G9" s="178"/>
      <c r="H9" s="179"/>
      <c r="I9" s="30"/>
      <c r="J9" s="20"/>
      <c r="L9" s="22"/>
    </row>
    <row r="10" spans="2:13">
      <c r="C10" s="23"/>
      <c r="E10" s="24"/>
      <c r="F10" s="34"/>
      <c r="G10" s="25"/>
      <c r="H10" s="23"/>
      <c r="J10" s="23"/>
      <c r="L10" s="25"/>
    </row>
    <row r="11" spans="2:13" ht="13.5" thickBot="1">
      <c r="B11" s="183">
        <f>'Horaire 4e'!C30</f>
        <v>427</v>
      </c>
      <c r="C11" s="188"/>
      <c r="E11" s="24"/>
      <c r="F11" s="34"/>
      <c r="G11" s="33" t="s">
        <v>606</v>
      </c>
      <c r="H11" s="31">
        <f>'Horaire 4e'!$G$16</f>
        <v>195</v>
      </c>
      <c r="I11" s="16"/>
      <c r="J11" s="27"/>
      <c r="L11" s="180">
        <f>'Horaire 4e'!C28</f>
        <v>425</v>
      </c>
      <c r="M11" s="207"/>
    </row>
    <row r="12" spans="2:13" ht="14.25">
      <c r="B12" s="183" t="s">
        <v>67</v>
      </c>
      <c r="C12" s="181"/>
      <c r="E12" s="180">
        <f>'Horaire 4e'!C24</f>
        <v>421</v>
      </c>
      <c r="F12" s="173"/>
      <c r="I12" s="183">
        <f>'Horaire 4e'!C22</f>
        <v>419</v>
      </c>
      <c r="J12" s="181"/>
      <c r="L12" s="180" t="s">
        <v>68</v>
      </c>
      <c r="M12" s="207"/>
    </row>
    <row r="13" spans="2:13" ht="13.5" thickBot="1">
      <c r="B13" s="182" t="s">
        <v>607</v>
      </c>
      <c r="C13" s="186"/>
      <c r="E13" s="178" t="s">
        <v>608</v>
      </c>
      <c r="F13" s="187"/>
      <c r="I13" s="182" t="s">
        <v>609</v>
      </c>
      <c r="J13" s="179"/>
      <c r="L13" s="178" t="s">
        <v>610</v>
      </c>
      <c r="M13" s="184"/>
    </row>
    <row r="14" spans="2:13">
      <c r="B14" s="182"/>
      <c r="C14" s="186"/>
      <c r="D14" s="30"/>
      <c r="E14" s="178"/>
      <c r="F14" s="187"/>
      <c r="I14" s="182"/>
      <c r="J14" s="179"/>
      <c r="K14" s="30"/>
      <c r="L14" s="185"/>
      <c r="M14" s="184"/>
    </row>
    <row r="15" spans="2:13" ht="13.5" thickBot="1">
      <c r="C15" s="23"/>
      <c r="E15" s="24"/>
      <c r="F15" s="34"/>
      <c r="G15" s="15" t="s">
        <v>611</v>
      </c>
      <c r="H15" s="15">
        <f>'Horaire 4e'!$E$17</f>
        <v>370</v>
      </c>
      <c r="I15" s="16"/>
      <c r="J15" s="27"/>
      <c r="L15" s="28"/>
    </row>
    <row r="16" spans="2:13">
      <c r="C16" s="23"/>
      <c r="E16" s="24"/>
      <c r="F16" s="34"/>
      <c r="G16" s="22"/>
      <c r="H16" s="20"/>
      <c r="J16" s="23"/>
      <c r="L16" s="25"/>
    </row>
    <row r="17" spans="2:13">
      <c r="C17" s="23"/>
      <c r="E17" s="24"/>
      <c r="F17" s="34"/>
      <c r="G17" s="180">
        <f>'Horaire 4e'!C17</f>
        <v>414</v>
      </c>
      <c r="H17" s="181"/>
      <c r="J17" s="23"/>
      <c r="L17" s="25"/>
    </row>
    <row r="18" spans="2:13" ht="13.5" thickBot="1">
      <c r="B18" s="152" t="s">
        <v>612</v>
      </c>
      <c r="C18" s="31">
        <f>'Horaire 4e'!$G$30</f>
        <v>215</v>
      </c>
      <c r="E18" s="155" t="s">
        <v>613</v>
      </c>
      <c r="F18" s="153">
        <f>'Horaire 4e'!$G$24</f>
        <v>420</v>
      </c>
      <c r="G18" s="178" t="s">
        <v>614</v>
      </c>
      <c r="H18" s="179"/>
      <c r="I18" s="152" t="s">
        <v>615</v>
      </c>
      <c r="J18" s="31">
        <f>'Horaire 4e'!$G$22</f>
        <v>300</v>
      </c>
      <c r="L18" s="33" t="s">
        <v>616</v>
      </c>
      <c r="M18" s="152">
        <f>'Horaire 4e'!$G$28</f>
        <v>235</v>
      </c>
    </row>
    <row r="19" spans="2:13">
      <c r="D19" s="25"/>
      <c r="E19" s="34"/>
      <c r="F19" s="34"/>
      <c r="G19" s="178"/>
      <c r="H19" s="179"/>
      <c r="K19" s="23"/>
    </row>
    <row r="20" spans="2:13">
      <c r="D20" s="25"/>
      <c r="E20" s="34"/>
      <c r="F20" s="34"/>
      <c r="G20" s="25"/>
      <c r="H20" s="23"/>
      <c r="K20" s="23"/>
    </row>
    <row r="21" spans="2:13" ht="13.5" thickBot="1">
      <c r="D21" s="25"/>
      <c r="E21" s="34"/>
      <c r="F21" s="34"/>
      <c r="G21" s="33" t="s">
        <v>617</v>
      </c>
      <c r="H21" s="31">
        <f>'Horaire 4e'!$G$17</f>
        <v>315</v>
      </c>
      <c r="I21" s="16"/>
      <c r="J21" s="16"/>
      <c r="K21" s="23"/>
    </row>
    <row r="22" spans="2:13">
      <c r="D22" s="25"/>
      <c r="E22" s="34"/>
      <c r="F22" s="34"/>
      <c r="K22" s="23"/>
    </row>
    <row r="23" spans="2:13">
      <c r="D23" s="25"/>
      <c r="E23" s="34"/>
      <c r="F23" s="34"/>
      <c r="K23" s="23"/>
    </row>
    <row r="24" spans="2:13">
      <c r="D24" s="25"/>
      <c r="E24" s="34"/>
      <c r="F24" s="34"/>
      <c r="K24" s="23"/>
    </row>
    <row r="25" spans="2:13" ht="13.5" thickBot="1">
      <c r="D25" s="25"/>
      <c r="E25" s="34"/>
      <c r="F25" s="34"/>
      <c r="G25" s="15" t="s">
        <v>618</v>
      </c>
      <c r="H25" s="15">
        <f>'Horaire 4e'!$E$18</f>
        <v>360</v>
      </c>
      <c r="I25" s="16"/>
      <c r="J25" s="16"/>
      <c r="K25" s="23"/>
    </row>
    <row r="26" spans="2:13">
      <c r="D26" s="25"/>
      <c r="E26" s="34"/>
      <c r="F26" s="34"/>
      <c r="G26" s="22"/>
      <c r="H26" s="20"/>
      <c r="K26" s="23"/>
    </row>
    <row r="27" spans="2:13">
      <c r="D27" s="25"/>
      <c r="E27" s="34"/>
      <c r="F27" s="34"/>
      <c r="G27" s="180">
        <f>'Horaire 4e'!C18</f>
        <v>415</v>
      </c>
      <c r="H27" s="181"/>
      <c r="K27" s="23"/>
    </row>
    <row r="28" spans="2:13">
      <c r="B28" s="15" t="s">
        <v>359</v>
      </c>
      <c r="C28" s="15">
        <f>'Horaire 4e'!$E$31</f>
        <v>320</v>
      </c>
      <c r="D28" s="25"/>
      <c r="E28" s="16" t="s">
        <v>619</v>
      </c>
      <c r="F28" s="15">
        <f>'Horaire 4e'!$E$25</f>
        <v>375</v>
      </c>
      <c r="G28" s="178" t="s">
        <v>620</v>
      </c>
      <c r="H28" s="179"/>
      <c r="I28" s="15" t="s">
        <v>616</v>
      </c>
      <c r="J28" s="15">
        <f>'Horaire 4e'!$E$23</f>
        <v>470</v>
      </c>
      <c r="K28" s="23"/>
      <c r="L28" s="15" t="s">
        <v>621</v>
      </c>
      <c r="M28" s="152">
        <f>'Horaire 4e'!$E$29</f>
        <v>250</v>
      </c>
    </row>
    <row r="29" spans="2:13">
      <c r="B29" s="30"/>
      <c r="C29" s="20"/>
      <c r="E29" s="21"/>
      <c r="F29" s="154"/>
      <c r="G29" s="178"/>
      <c r="H29" s="179"/>
      <c r="I29" s="30"/>
      <c r="J29" s="20"/>
      <c r="L29" s="22"/>
    </row>
    <row r="30" spans="2:13">
      <c r="C30" s="23"/>
      <c r="E30" s="24"/>
      <c r="F30" s="34"/>
      <c r="G30" s="25"/>
      <c r="H30" s="23"/>
      <c r="J30" s="23"/>
      <c r="L30" s="25"/>
    </row>
    <row r="31" spans="2:13" ht="13.5" thickBot="1">
      <c r="B31" s="183">
        <f>'Horaire 4e'!C31</f>
        <v>428</v>
      </c>
      <c r="C31" s="188"/>
      <c r="E31" s="24"/>
      <c r="F31" s="34"/>
      <c r="G31" s="33" t="s">
        <v>622</v>
      </c>
      <c r="H31" s="31">
        <f>'Horaire 4e'!$G$18</f>
        <v>330</v>
      </c>
      <c r="I31" s="16"/>
      <c r="J31" s="27"/>
      <c r="L31" s="180">
        <f>'Horaire 4e'!C29</f>
        <v>426</v>
      </c>
      <c r="M31" s="207"/>
    </row>
    <row r="32" spans="2:13" ht="14.25">
      <c r="B32" s="183" t="s">
        <v>87</v>
      </c>
      <c r="C32" s="181"/>
      <c r="E32" s="180">
        <f>'Horaire 4e'!C25</f>
        <v>422</v>
      </c>
      <c r="F32" s="173"/>
      <c r="I32" s="183">
        <f>'Horaire 4e'!C23</f>
        <v>420</v>
      </c>
      <c r="J32" s="181"/>
      <c r="L32" s="180" t="s">
        <v>88</v>
      </c>
      <c r="M32" s="207"/>
    </row>
    <row r="33" spans="2:13" ht="13.5" thickBot="1">
      <c r="B33" s="182" t="s">
        <v>623</v>
      </c>
      <c r="C33" s="186"/>
      <c r="D33" s="36"/>
      <c r="E33" s="178" t="s">
        <v>624</v>
      </c>
      <c r="F33" s="187"/>
      <c r="I33" s="182" t="s">
        <v>625</v>
      </c>
      <c r="J33" s="179"/>
      <c r="K33" s="36"/>
      <c r="L33" s="178" t="s">
        <v>626</v>
      </c>
      <c r="M33" s="184"/>
    </row>
    <row r="34" spans="2:13">
      <c r="B34" s="182"/>
      <c r="C34" s="186"/>
      <c r="E34" s="178"/>
      <c r="F34" s="187"/>
      <c r="I34" s="182"/>
      <c r="J34" s="179"/>
      <c r="L34" s="185"/>
      <c r="M34" s="184"/>
    </row>
    <row r="35" spans="2:13" ht="13.5" thickBot="1">
      <c r="C35" s="23"/>
      <c r="E35" s="24"/>
      <c r="F35" s="34"/>
      <c r="G35" s="15" t="s">
        <v>627</v>
      </c>
      <c r="H35" s="15">
        <f>'Horaire 4e'!$E$19</f>
        <v>240</v>
      </c>
      <c r="I35" s="16"/>
      <c r="J35" s="27"/>
      <c r="L35" s="25"/>
    </row>
    <row r="36" spans="2:13">
      <c r="C36" s="23"/>
      <c r="E36" s="24"/>
      <c r="F36" s="34"/>
      <c r="G36" s="22"/>
      <c r="H36" s="20"/>
      <c r="J36" s="23"/>
      <c r="L36" s="25"/>
    </row>
    <row r="37" spans="2:13">
      <c r="C37" s="23"/>
      <c r="E37" s="24"/>
      <c r="F37" s="34"/>
      <c r="G37" s="180">
        <f>'Horaire 4e'!C19</f>
        <v>416</v>
      </c>
      <c r="H37" s="181"/>
      <c r="J37" s="23"/>
      <c r="L37" s="25"/>
    </row>
    <row r="38" spans="2:13" ht="13.5" thickBot="1">
      <c r="B38" s="152" t="s">
        <v>628</v>
      </c>
      <c r="C38" s="31">
        <f>'Horaire 4e'!$G$31</f>
        <v>240</v>
      </c>
      <c r="E38" s="155" t="s">
        <v>629</v>
      </c>
      <c r="F38" s="153">
        <f>'Horaire 4e'!$G$25</f>
        <v>315</v>
      </c>
      <c r="G38" s="178" t="s">
        <v>630</v>
      </c>
      <c r="H38" s="179"/>
      <c r="I38" s="152" t="s">
        <v>631</v>
      </c>
      <c r="J38" s="31">
        <f>'Horaire 4e'!$G$23</f>
        <v>400</v>
      </c>
      <c r="L38" s="33" t="s">
        <v>631</v>
      </c>
      <c r="M38" s="152">
        <f>'Horaire 4e'!$G$29</f>
        <v>330</v>
      </c>
    </row>
    <row r="39" spans="2:13">
      <c r="G39" s="178"/>
      <c r="H39" s="179"/>
    </row>
    <row r="40" spans="2:13">
      <c r="G40" s="25"/>
      <c r="H40" s="23"/>
    </row>
    <row r="41" spans="2:13" ht="13.5" thickBot="1">
      <c r="G41" s="33" t="s">
        <v>632</v>
      </c>
      <c r="H41" s="31">
        <f>'Horaire 4e'!$G$19</f>
        <v>500</v>
      </c>
      <c r="I41" s="16"/>
      <c r="J41" s="16"/>
    </row>
  </sheetData>
  <mergeCells count="30">
    <mergeCell ref="B31:C31"/>
    <mergeCell ref="L33:M34"/>
    <mergeCell ref="G37:H37"/>
    <mergeCell ref="G38:H39"/>
    <mergeCell ref="G27:H27"/>
    <mergeCell ref="G28:H29"/>
    <mergeCell ref="L32:M32"/>
    <mergeCell ref="L31:M31"/>
    <mergeCell ref="B32:C32"/>
    <mergeCell ref="E32:F32"/>
    <mergeCell ref="B33:C34"/>
    <mergeCell ref="E33:F34"/>
    <mergeCell ref="I32:J32"/>
    <mergeCell ref="I33:J34"/>
    <mergeCell ref="G18:H19"/>
    <mergeCell ref="B1:L1"/>
    <mergeCell ref="B3:L3"/>
    <mergeCell ref="G7:H7"/>
    <mergeCell ref="G8:H9"/>
    <mergeCell ref="B12:C12"/>
    <mergeCell ref="E12:F12"/>
    <mergeCell ref="I12:J12"/>
    <mergeCell ref="L12:M12"/>
    <mergeCell ref="B13:C14"/>
    <mergeCell ref="E13:F14"/>
    <mergeCell ref="I13:J14"/>
    <mergeCell ref="L13:M14"/>
    <mergeCell ref="G17:H17"/>
    <mergeCell ref="L11:M11"/>
    <mergeCell ref="B11:C11"/>
  </mergeCells>
  <printOptions horizontalCentered="1"/>
  <pageMargins left="0.39370078740157483" right="0.39370078740157483" top="0.39370078740157483" bottom="0.39370078740157483" header="0.51181102362204722" footer="0.51181102362204722"/>
  <pageSetup orientation="landscape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euil4"/>
  <dimension ref="A1:AQ363"/>
  <sheetViews>
    <sheetView workbookViewId="0">
      <pane xSplit="7" ySplit="3" topLeftCell="H4" activePane="bottomRight" state="frozen"/>
      <selection pane="bottomRight" activeCell="D5" sqref="D5"/>
      <selection pane="bottomLeft" activeCell="A4" sqref="A4"/>
      <selection pane="topRight" activeCell="G1" sqref="G1"/>
    </sheetView>
  </sheetViews>
  <sheetFormatPr defaultColWidth="10.28515625" defaultRowHeight="12.75"/>
  <cols>
    <col min="1" max="1" width="3.85546875" style="66" customWidth="1"/>
    <col min="2" max="2" width="17.5703125" style="67" customWidth="1"/>
    <col min="3" max="3" width="17.85546875" style="67" bestFit="1" customWidth="1"/>
    <col min="4" max="4" width="35.42578125" style="68" bestFit="1" customWidth="1"/>
    <col min="5" max="5" width="5.7109375" style="69" customWidth="1"/>
    <col min="6" max="6" width="3.5703125" style="70" bestFit="1" customWidth="1"/>
    <col min="7" max="7" width="4.85546875" style="71" customWidth="1"/>
    <col min="8" max="8" width="3.5703125" style="65" customWidth="1"/>
    <col min="9" max="43" width="3.5703125" style="66" customWidth="1"/>
    <col min="44" max="16384" width="10.28515625" style="67"/>
  </cols>
  <sheetData>
    <row r="1" spans="1:43" ht="19.5">
      <c r="A1" s="189" t="s">
        <v>633</v>
      </c>
      <c r="B1" s="189"/>
      <c r="C1" s="189"/>
      <c r="D1" s="189"/>
      <c r="E1" s="189"/>
      <c r="F1" s="189"/>
      <c r="G1" s="190"/>
    </row>
    <row r="2" spans="1:43" ht="15.75">
      <c r="H2" s="72"/>
      <c r="I2" s="72" t="s">
        <v>101</v>
      </c>
    </row>
    <row r="3" spans="1:43" s="80" customFormat="1" ht="13.5">
      <c r="A3" s="73" t="s">
        <v>102</v>
      </c>
      <c r="B3" s="74" t="s">
        <v>103</v>
      </c>
      <c r="C3" s="74" t="s">
        <v>104</v>
      </c>
      <c r="D3" s="75" t="s">
        <v>105</v>
      </c>
      <c r="E3" s="76" t="s">
        <v>106</v>
      </c>
      <c r="F3" s="77" t="s">
        <v>107</v>
      </c>
      <c r="G3" s="78" t="s">
        <v>108</v>
      </c>
      <c r="H3" s="79">
        <v>1</v>
      </c>
      <c r="I3" s="73">
        <v>2</v>
      </c>
      <c r="J3" s="73">
        <v>3</v>
      </c>
      <c r="K3" s="73">
        <v>4</v>
      </c>
      <c r="L3" s="73">
        <v>5</v>
      </c>
      <c r="M3" s="73">
        <v>6</v>
      </c>
      <c r="N3" s="73">
        <v>7</v>
      </c>
      <c r="O3" s="73">
        <v>8</v>
      </c>
      <c r="P3" s="73">
        <v>9</v>
      </c>
      <c r="Q3" s="73">
        <v>10</v>
      </c>
      <c r="R3" s="73">
        <v>11</v>
      </c>
      <c r="S3" s="73">
        <v>12</v>
      </c>
      <c r="T3" s="73">
        <v>13</v>
      </c>
      <c r="U3" s="73">
        <v>14</v>
      </c>
      <c r="V3" s="73">
        <v>15</v>
      </c>
      <c r="W3" s="73">
        <v>16</v>
      </c>
      <c r="X3" s="73">
        <v>17</v>
      </c>
      <c r="Y3" s="73">
        <v>18</v>
      </c>
      <c r="Z3" s="73">
        <v>19</v>
      </c>
      <c r="AA3" s="73">
        <v>20</v>
      </c>
      <c r="AB3" s="73">
        <v>21</v>
      </c>
      <c r="AC3" s="73">
        <v>22</v>
      </c>
      <c r="AD3" s="73">
        <v>23</v>
      </c>
      <c r="AE3" s="73">
        <v>24</v>
      </c>
      <c r="AF3" s="73">
        <v>25</v>
      </c>
      <c r="AG3" s="73">
        <v>26</v>
      </c>
      <c r="AH3" s="73">
        <v>27</v>
      </c>
      <c r="AI3" s="73">
        <v>28</v>
      </c>
      <c r="AJ3" s="73">
        <v>29</v>
      </c>
      <c r="AK3" s="73">
        <v>30</v>
      </c>
      <c r="AL3" s="73">
        <v>31</v>
      </c>
      <c r="AM3" s="73">
        <v>32</v>
      </c>
      <c r="AN3" s="73">
        <v>33</v>
      </c>
      <c r="AO3" s="73">
        <v>34</v>
      </c>
      <c r="AP3" s="73">
        <v>35</v>
      </c>
      <c r="AQ3" s="73">
        <v>36</v>
      </c>
    </row>
    <row r="4" spans="1:43" ht="13.5">
      <c r="A4" s="66">
        <v>1</v>
      </c>
      <c r="B4" s="67" t="s">
        <v>188</v>
      </c>
      <c r="C4" s="67" t="s">
        <v>634</v>
      </c>
      <c r="D4" s="81" t="s">
        <v>517</v>
      </c>
      <c r="E4" s="69">
        <f>G4/(COUNT(H4:BA4))</f>
        <v>272</v>
      </c>
      <c r="F4" s="70">
        <f>COUNT(H4:BA4)</f>
        <v>5</v>
      </c>
      <c r="G4" s="71">
        <f>SUM(H4:BA4)</f>
        <v>1360</v>
      </c>
      <c r="H4" s="65">
        <v>400</v>
      </c>
      <c r="I4" s="66">
        <v>210</v>
      </c>
      <c r="L4" s="66">
        <v>245</v>
      </c>
      <c r="M4" s="66">
        <v>235</v>
      </c>
      <c r="N4" s="66">
        <v>270</v>
      </c>
    </row>
    <row r="5" spans="1:43" ht="13.5">
      <c r="A5" s="66">
        <v>2</v>
      </c>
      <c r="B5" s="67" t="s">
        <v>391</v>
      </c>
      <c r="C5" s="67" t="s">
        <v>635</v>
      </c>
      <c r="D5" s="81" t="s">
        <v>636</v>
      </c>
      <c r="E5" s="69">
        <f>G5/(COUNT(H5:BA5))</f>
        <v>247</v>
      </c>
      <c r="F5" s="70">
        <f>COUNT(H5:BA5)</f>
        <v>5</v>
      </c>
      <c r="G5" s="71">
        <f>SUM(H5:BA5)</f>
        <v>1235</v>
      </c>
      <c r="I5" s="66">
        <v>110</v>
      </c>
      <c r="J5" s="66">
        <v>155</v>
      </c>
      <c r="L5" s="66">
        <v>325</v>
      </c>
      <c r="M5" s="66">
        <v>365</v>
      </c>
      <c r="N5" s="66">
        <v>280</v>
      </c>
    </row>
    <row r="6" spans="1:43" ht="13.5">
      <c r="A6" s="66">
        <v>3</v>
      </c>
      <c r="B6" s="67" t="s">
        <v>160</v>
      </c>
      <c r="C6" s="67" t="s">
        <v>637</v>
      </c>
      <c r="D6" s="81" t="s">
        <v>638</v>
      </c>
      <c r="E6" s="69">
        <f>G6/(COUNT(H6:BA6))</f>
        <v>177</v>
      </c>
      <c r="F6" s="70">
        <f>COUNT(H6:BA6)</f>
        <v>5</v>
      </c>
      <c r="G6" s="71">
        <f>SUM(H6:BA6)</f>
        <v>885</v>
      </c>
      <c r="H6" s="65">
        <v>300</v>
      </c>
      <c r="I6" s="66">
        <v>110</v>
      </c>
      <c r="L6" s="66">
        <v>205</v>
      </c>
      <c r="M6" s="66">
        <v>135</v>
      </c>
      <c r="N6" s="66">
        <v>135</v>
      </c>
    </row>
    <row r="7" spans="1:43" ht="13.5">
      <c r="A7" s="66">
        <v>4</v>
      </c>
      <c r="B7" s="67" t="s">
        <v>639</v>
      </c>
      <c r="C7" s="67" t="s">
        <v>640</v>
      </c>
      <c r="D7" s="81" t="s">
        <v>520</v>
      </c>
      <c r="E7" s="69">
        <f>G7/(COUNT(H7:BA7))</f>
        <v>158</v>
      </c>
      <c r="F7" s="70">
        <f>COUNT(H7:BA7)</f>
        <v>5</v>
      </c>
      <c r="G7" s="71">
        <f>SUM(H7:BA7)</f>
        <v>790</v>
      </c>
      <c r="H7" s="65">
        <v>160</v>
      </c>
      <c r="J7" s="66">
        <v>200</v>
      </c>
      <c r="L7" s="66">
        <v>155</v>
      </c>
      <c r="M7" s="66">
        <v>185</v>
      </c>
      <c r="N7" s="66">
        <v>90</v>
      </c>
    </row>
    <row r="8" spans="1:43" ht="13.5">
      <c r="A8" s="66">
        <v>5</v>
      </c>
      <c r="B8" s="67" t="s">
        <v>641</v>
      </c>
      <c r="C8" s="67" t="s">
        <v>642</v>
      </c>
      <c r="D8" s="81" t="s">
        <v>344</v>
      </c>
      <c r="E8" s="69">
        <f>G8/(COUNT(H8:BA8))</f>
        <v>146</v>
      </c>
      <c r="F8" s="70">
        <f>COUNT(H8:BA8)</f>
        <v>5</v>
      </c>
      <c r="G8" s="71">
        <f>SUM(H8:BA8)</f>
        <v>730</v>
      </c>
      <c r="I8" s="66">
        <v>145</v>
      </c>
      <c r="J8" s="66">
        <v>100</v>
      </c>
      <c r="L8" s="66">
        <v>145</v>
      </c>
      <c r="M8" s="66">
        <v>155</v>
      </c>
      <c r="N8" s="66">
        <v>185</v>
      </c>
    </row>
    <row r="9" spans="1:43" ht="13.5">
      <c r="A9" s="66">
        <v>6</v>
      </c>
      <c r="B9" s="67" t="s">
        <v>643</v>
      </c>
      <c r="C9" s="67" t="s">
        <v>145</v>
      </c>
      <c r="D9" s="81" t="s">
        <v>520</v>
      </c>
      <c r="E9" s="69">
        <f>G9/(COUNT(H9:BA9))</f>
        <v>140</v>
      </c>
      <c r="F9" s="70">
        <f>COUNT(H9:BA9)</f>
        <v>5</v>
      </c>
      <c r="G9" s="71">
        <f>SUM(H9:BA9)</f>
        <v>700</v>
      </c>
      <c r="H9" s="65">
        <v>230</v>
      </c>
      <c r="J9" s="66">
        <v>190</v>
      </c>
      <c r="L9" s="66">
        <v>95</v>
      </c>
      <c r="M9" s="66">
        <v>120</v>
      </c>
      <c r="N9" s="66">
        <v>65</v>
      </c>
    </row>
    <row r="10" spans="1:43" ht="13.5">
      <c r="A10" s="66">
        <v>7</v>
      </c>
      <c r="B10" s="67" t="s">
        <v>644</v>
      </c>
      <c r="C10" s="67" t="s">
        <v>645</v>
      </c>
      <c r="D10" s="81" t="s">
        <v>646</v>
      </c>
      <c r="E10" s="69">
        <f>G10/(COUNT(H10:BA10))</f>
        <v>132</v>
      </c>
      <c r="F10" s="70">
        <f>COUNT(H10:BA10)</f>
        <v>5</v>
      </c>
      <c r="G10" s="71">
        <f>SUM(H10:BA10)</f>
        <v>660</v>
      </c>
      <c r="H10" s="65">
        <v>200</v>
      </c>
      <c r="K10" s="66">
        <v>160</v>
      </c>
      <c r="L10" s="66">
        <v>85</v>
      </c>
      <c r="M10" s="66">
        <v>120</v>
      </c>
      <c r="N10" s="66">
        <v>95</v>
      </c>
    </row>
    <row r="11" spans="1:43" ht="13.5">
      <c r="A11" s="66">
        <v>8</v>
      </c>
      <c r="B11" s="67" t="s">
        <v>647</v>
      </c>
      <c r="C11" s="67" t="s">
        <v>648</v>
      </c>
      <c r="D11" s="81" t="s">
        <v>359</v>
      </c>
      <c r="E11" s="69">
        <f>G11/(COUNT(H11:BA11))</f>
        <v>130</v>
      </c>
      <c r="F11" s="70">
        <f>COUNT(H11:BA11)</f>
        <v>5</v>
      </c>
      <c r="G11" s="71">
        <f>SUM(H11:BA11)</f>
        <v>650</v>
      </c>
      <c r="H11" s="65">
        <v>140</v>
      </c>
      <c r="I11" s="66">
        <v>120</v>
      </c>
      <c r="L11" s="66">
        <v>80</v>
      </c>
      <c r="M11" s="66">
        <v>190</v>
      </c>
      <c r="N11" s="66">
        <v>120</v>
      </c>
    </row>
    <row r="12" spans="1:43" ht="13.5">
      <c r="A12" s="66">
        <v>9</v>
      </c>
      <c r="B12" s="67" t="s">
        <v>649</v>
      </c>
      <c r="C12" s="67" t="s">
        <v>650</v>
      </c>
      <c r="D12" s="81" t="s">
        <v>651</v>
      </c>
      <c r="E12" s="69">
        <f>G12/(COUNT(H12:BA12))</f>
        <v>123</v>
      </c>
      <c r="F12" s="70">
        <f>COUNT(H12:BA12)</f>
        <v>5</v>
      </c>
      <c r="G12" s="71">
        <f>SUM(H12:BA12)</f>
        <v>615</v>
      </c>
      <c r="H12" s="65">
        <v>130</v>
      </c>
      <c r="I12" s="66">
        <v>80</v>
      </c>
      <c r="L12" s="66">
        <v>115</v>
      </c>
      <c r="M12" s="66">
        <v>105</v>
      </c>
      <c r="N12" s="66">
        <v>185</v>
      </c>
    </row>
    <row r="13" spans="1:43" ht="13.5">
      <c r="A13" s="66">
        <v>10</v>
      </c>
      <c r="B13" s="67" t="s">
        <v>320</v>
      </c>
      <c r="C13" s="67" t="s">
        <v>354</v>
      </c>
      <c r="D13" s="81" t="s">
        <v>336</v>
      </c>
      <c r="E13" s="69">
        <f>G13/(COUNT(H13:BA13))</f>
        <v>122</v>
      </c>
      <c r="F13" s="70">
        <f>COUNT(H13:BA13)</f>
        <v>5</v>
      </c>
      <c r="G13" s="71">
        <f>SUM(H13:BA13)</f>
        <v>610</v>
      </c>
      <c r="I13" s="66">
        <v>40</v>
      </c>
      <c r="J13" s="66">
        <v>175</v>
      </c>
      <c r="L13" s="66">
        <v>160</v>
      </c>
      <c r="M13" s="66">
        <v>195</v>
      </c>
      <c r="N13" s="66">
        <v>40</v>
      </c>
    </row>
    <row r="14" spans="1:43" ht="13.5">
      <c r="A14" s="66">
        <v>11</v>
      </c>
      <c r="B14" s="67" t="s">
        <v>652</v>
      </c>
      <c r="C14" s="67" t="s">
        <v>653</v>
      </c>
      <c r="D14" s="81" t="s">
        <v>612</v>
      </c>
      <c r="E14" s="69">
        <f>G14/(COUNT(H14:BA14))</f>
        <v>103</v>
      </c>
      <c r="F14" s="70">
        <f>COUNT(H14:BA14)</f>
        <v>5</v>
      </c>
      <c r="G14" s="71">
        <f>SUM(H14:BA14)</f>
        <v>515</v>
      </c>
      <c r="H14" s="65">
        <v>50</v>
      </c>
      <c r="J14" s="66">
        <v>210</v>
      </c>
      <c r="L14" s="66">
        <v>105</v>
      </c>
      <c r="M14" s="66">
        <v>105</v>
      </c>
      <c r="N14" s="66">
        <v>45</v>
      </c>
    </row>
    <row r="15" spans="1:43" ht="13.5">
      <c r="A15" s="66">
        <v>12</v>
      </c>
      <c r="B15" s="67" t="s">
        <v>654</v>
      </c>
      <c r="C15" s="67" t="s">
        <v>655</v>
      </c>
      <c r="D15" s="81" t="s">
        <v>336</v>
      </c>
      <c r="E15" s="69">
        <f>G15/(COUNT(H15:BA15))</f>
        <v>102</v>
      </c>
      <c r="F15" s="70">
        <f>COUNT(H15:BA15)</f>
        <v>5</v>
      </c>
      <c r="G15" s="71">
        <f>SUM(H15:BA15)</f>
        <v>510</v>
      </c>
      <c r="I15" s="66">
        <v>90</v>
      </c>
      <c r="J15" s="66">
        <v>145</v>
      </c>
      <c r="L15" s="66">
        <v>55</v>
      </c>
      <c r="M15" s="66">
        <v>90</v>
      </c>
      <c r="N15" s="66">
        <v>130</v>
      </c>
    </row>
    <row r="16" spans="1:43" ht="13.5">
      <c r="A16" s="66">
        <v>13</v>
      </c>
      <c r="B16" s="67" t="s">
        <v>656</v>
      </c>
      <c r="C16" s="67" t="s">
        <v>441</v>
      </c>
      <c r="D16" s="81" t="s">
        <v>342</v>
      </c>
      <c r="E16" s="69">
        <f>G16/(COUNT(H16:BA16))</f>
        <v>97</v>
      </c>
      <c r="F16" s="70">
        <f>COUNT(H16:BA16)</f>
        <v>5</v>
      </c>
      <c r="G16" s="71">
        <f>SUM(H16:BA16)</f>
        <v>485</v>
      </c>
      <c r="H16" s="65">
        <v>110</v>
      </c>
      <c r="J16" s="66">
        <v>105</v>
      </c>
      <c r="L16" s="66">
        <v>55</v>
      </c>
      <c r="M16" s="66">
        <v>135</v>
      </c>
      <c r="N16" s="66">
        <v>80</v>
      </c>
    </row>
    <row r="17" spans="1:14" ht="13.5">
      <c r="A17" s="66">
        <v>14</v>
      </c>
      <c r="B17" s="67" t="s">
        <v>657</v>
      </c>
      <c r="C17" s="67" t="s">
        <v>658</v>
      </c>
      <c r="D17" s="81" t="s">
        <v>344</v>
      </c>
      <c r="E17" s="69">
        <f>G17/(COUNT(H17:BA17))</f>
        <v>95</v>
      </c>
      <c r="F17" s="70">
        <f>COUNT(H17:BA17)</f>
        <v>5</v>
      </c>
      <c r="G17" s="71">
        <f>SUM(H17:BA17)</f>
        <v>475</v>
      </c>
      <c r="I17" s="66">
        <v>140</v>
      </c>
      <c r="J17" s="66">
        <v>75</v>
      </c>
      <c r="L17" s="66">
        <v>65</v>
      </c>
      <c r="M17" s="66">
        <v>120</v>
      </c>
      <c r="N17" s="66">
        <v>75</v>
      </c>
    </row>
    <row r="18" spans="1:14" ht="13.5">
      <c r="A18" s="66">
        <v>15</v>
      </c>
      <c r="B18" s="67" t="s">
        <v>156</v>
      </c>
      <c r="C18" s="67" t="s">
        <v>659</v>
      </c>
      <c r="D18" s="81" t="s">
        <v>336</v>
      </c>
      <c r="E18" s="69">
        <f>G18/(COUNT(H18:BA18))</f>
        <v>80</v>
      </c>
      <c r="F18" s="70">
        <f>COUNT(H18:BA18)</f>
        <v>5</v>
      </c>
      <c r="G18" s="71">
        <f>SUM(H18:BA18)</f>
        <v>400</v>
      </c>
      <c r="I18" s="66">
        <v>45</v>
      </c>
      <c r="J18" s="66">
        <v>90</v>
      </c>
      <c r="L18" s="66">
        <v>155</v>
      </c>
      <c r="M18" s="66">
        <v>45</v>
      </c>
      <c r="N18" s="66">
        <v>65</v>
      </c>
    </row>
    <row r="19" spans="1:14" ht="13.5">
      <c r="A19" s="66">
        <v>16</v>
      </c>
      <c r="B19" s="67" t="s">
        <v>660</v>
      </c>
      <c r="C19" s="67" t="s">
        <v>661</v>
      </c>
      <c r="D19" s="81" t="s">
        <v>612</v>
      </c>
      <c r="E19" s="69">
        <f>G19/(COUNT(H19:BA19))</f>
        <v>79</v>
      </c>
      <c r="F19" s="70">
        <f>COUNT(H19:BA19)</f>
        <v>5</v>
      </c>
      <c r="G19" s="71">
        <f>SUM(H19:BA19)</f>
        <v>395</v>
      </c>
      <c r="H19" s="65">
        <v>40</v>
      </c>
      <c r="J19" s="66">
        <v>70</v>
      </c>
      <c r="L19" s="66">
        <v>85</v>
      </c>
      <c r="M19" s="66">
        <v>120</v>
      </c>
      <c r="N19" s="66">
        <v>80</v>
      </c>
    </row>
    <row r="20" spans="1:14" ht="13.5">
      <c r="A20" s="66">
        <v>17</v>
      </c>
      <c r="B20" s="67" t="s">
        <v>662</v>
      </c>
      <c r="C20" s="67" t="s">
        <v>663</v>
      </c>
      <c r="D20" s="81" t="s">
        <v>517</v>
      </c>
      <c r="E20" s="69">
        <f>G20/(COUNT(H20:BA20))</f>
        <v>76</v>
      </c>
      <c r="F20" s="70">
        <f>COUNT(H20:BA20)</f>
        <v>5</v>
      </c>
      <c r="G20" s="71">
        <f>SUM(H20:BA20)</f>
        <v>380</v>
      </c>
      <c r="H20" s="65">
        <v>90</v>
      </c>
      <c r="I20" s="66">
        <v>95</v>
      </c>
      <c r="L20" s="66">
        <v>60</v>
      </c>
      <c r="M20" s="66">
        <v>75</v>
      </c>
      <c r="N20" s="66">
        <v>60</v>
      </c>
    </row>
    <row r="21" spans="1:14" ht="13.5">
      <c r="A21" s="66">
        <v>18</v>
      </c>
      <c r="B21" s="67" t="s">
        <v>664</v>
      </c>
      <c r="C21" s="67" t="s">
        <v>665</v>
      </c>
      <c r="D21" s="81" t="s">
        <v>111</v>
      </c>
      <c r="E21" s="69">
        <f>G21/(COUNT(H21:BA21))</f>
        <v>72</v>
      </c>
      <c r="F21" s="70">
        <f>COUNT(H21:BA21)</f>
        <v>5</v>
      </c>
      <c r="G21" s="71">
        <f>SUM(H21:BA21)</f>
        <v>360</v>
      </c>
      <c r="I21" s="66">
        <v>10</v>
      </c>
      <c r="J21" s="66">
        <v>75</v>
      </c>
      <c r="L21" s="66">
        <v>95</v>
      </c>
      <c r="M21" s="66">
        <v>135</v>
      </c>
      <c r="N21" s="66">
        <v>45</v>
      </c>
    </row>
    <row r="22" spans="1:14" ht="13.5">
      <c r="A22" s="66">
        <v>19</v>
      </c>
      <c r="B22" s="67" t="s">
        <v>666</v>
      </c>
      <c r="C22" s="67" t="s">
        <v>667</v>
      </c>
      <c r="D22" s="81" t="s">
        <v>638</v>
      </c>
      <c r="E22" s="69">
        <f>G22/(COUNT(H22:BA22))</f>
        <v>71.25</v>
      </c>
      <c r="F22" s="70">
        <f>COUNT(H22:BA22)</f>
        <v>4</v>
      </c>
      <c r="G22" s="71">
        <f>SUM(H22:BA22)</f>
        <v>285</v>
      </c>
      <c r="I22" s="66">
        <v>90</v>
      </c>
      <c r="L22" s="66">
        <v>75</v>
      </c>
      <c r="M22" s="66">
        <v>75</v>
      </c>
      <c r="N22" s="66">
        <v>45</v>
      </c>
    </row>
    <row r="23" spans="1:14" ht="13.5">
      <c r="A23" s="66">
        <v>20</v>
      </c>
      <c r="B23" s="67" t="s">
        <v>403</v>
      </c>
      <c r="C23" s="67" t="s">
        <v>655</v>
      </c>
      <c r="D23" s="81" t="s">
        <v>336</v>
      </c>
      <c r="E23" s="69">
        <f>G23/(COUNT(H23:BA23))</f>
        <v>71</v>
      </c>
      <c r="F23" s="70">
        <f>COUNT(H23:BA23)</f>
        <v>5</v>
      </c>
      <c r="G23" s="71">
        <f>SUM(H23:BA23)</f>
        <v>355</v>
      </c>
      <c r="I23" s="66">
        <v>65</v>
      </c>
      <c r="J23" s="66">
        <v>70</v>
      </c>
      <c r="L23" s="66">
        <v>115</v>
      </c>
      <c r="M23" s="66">
        <v>55</v>
      </c>
      <c r="N23" s="66">
        <v>50</v>
      </c>
    </row>
    <row r="24" spans="1:14" ht="13.5">
      <c r="A24" s="66">
        <v>21</v>
      </c>
      <c r="B24" s="67" t="s">
        <v>668</v>
      </c>
      <c r="C24" s="67" t="s">
        <v>669</v>
      </c>
      <c r="D24" s="81" t="s">
        <v>111</v>
      </c>
      <c r="E24" s="69">
        <f>G24/(COUNT(H24:BA24))</f>
        <v>71</v>
      </c>
      <c r="F24" s="70">
        <f>COUNT(H24:BA24)</f>
        <v>5</v>
      </c>
      <c r="G24" s="71">
        <f>SUM(H24:BA24)</f>
        <v>355</v>
      </c>
      <c r="I24" s="66">
        <v>35</v>
      </c>
      <c r="J24" s="66">
        <v>60</v>
      </c>
      <c r="L24" s="66">
        <v>85</v>
      </c>
      <c r="M24" s="66">
        <v>60</v>
      </c>
      <c r="N24" s="66">
        <v>115</v>
      </c>
    </row>
    <row r="25" spans="1:14" ht="13.5">
      <c r="A25" s="66">
        <v>22</v>
      </c>
      <c r="B25" s="67" t="s">
        <v>670</v>
      </c>
      <c r="C25" s="67" t="s">
        <v>671</v>
      </c>
      <c r="D25" s="81" t="s">
        <v>517</v>
      </c>
      <c r="E25" s="69">
        <f>G25/(COUNT(H25:BA25))</f>
        <v>70</v>
      </c>
      <c r="F25" s="70">
        <f>COUNT(H25:BA25)</f>
        <v>5</v>
      </c>
      <c r="G25" s="71">
        <f>SUM(H25:BA25)</f>
        <v>350</v>
      </c>
      <c r="H25" s="65">
        <v>30</v>
      </c>
      <c r="I25" s="66">
        <v>85</v>
      </c>
      <c r="L25" s="66">
        <v>100</v>
      </c>
      <c r="M25" s="66">
        <v>90</v>
      </c>
      <c r="N25" s="66">
        <v>45</v>
      </c>
    </row>
    <row r="26" spans="1:14" ht="13.5">
      <c r="A26" s="66">
        <v>23</v>
      </c>
      <c r="B26" s="84" t="s">
        <v>672</v>
      </c>
      <c r="C26" s="67" t="s">
        <v>673</v>
      </c>
      <c r="D26" s="81" t="s">
        <v>612</v>
      </c>
      <c r="E26" s="69">
        <f>G26/(COUNT(H26:BA26))</f>
        <v>69</v>
      </c>
      <c r="F26" s="70">
        <f>COUNT(H26:BA26)</f>
        <v>5</v>
      </c>
      <c r="G26" s="71">
        <f>SUM(H26:BA26)</f>
        <v>345</v>
      </c>
      <c r="H26" s="65">
        <v>90</v>
      </c>
      <c r="J26" s="66">
        <v>40</v>
      </c>
      <c r="L26" s="66">
        <v>95</v>
      </c>
      <c r="M26" s="66">
        <v>75</v>
      </c>
      <c r="N26" s="66">
        <v>45</v>
      </c>
    </row>
    <row r="27" spans="1:14" ht="13.5">
      <c r="A27" s="66">
        <v>24</v>
      </c>
      <c r="B27" s="67" t="s">
        <v>401</v>
      </c>
      <c r="C27" s="67" t="s">
        <v>674</v>
      </c>
      <c r="D27" s="81" t="s">
        <v>359</v>
      </c>
      <c r="E27" s="69">
        <f>G27/(COUNT(H27:BA27))</f>
        <v>66</v>
      </c>
      <c r="F27" s="70">
        <f>COUNT(H27:BA27)</f>
        <v>5</v>
      </c>
      <c r="G27" s="71">
        <f>SUM(H27:BA27)</f>
        <v>330</v>
      </c>
      <c r="H27" s="65">
        <v>65</v>
      </c>
      <c r="I27" s="66">
        <v>60</v>
      </c>
      <c r="L27" s="66">
        <v>60</v>
      </c>
      <c r="M27" s="66">
        <v>85</v>
      </c>
      <c r="N27" s="66">
        <v>60</v>
      </c>
    </row>
    <row r="28" spans="1:14" ht="13.5">
      <c r="A28" s="66">
        <v>25</v>
      </c>
      <c r="B28" s="67" t="s">
        <v>675</v>
      </c>
      <c r="C28" s="67" t="s">
        <v>676</v>
      </c>
      <c r="D28" s="81" t="s">
        <v>520</v>
      </c>
      <c r="E28" s="69">
        <f>G28/(COUNT(H28:BA28))</f>
        <v>61</v>
      </c>
      <c r="F28" s="70">
        <f>COUNT(H28:BA28)</f>
        <v>5</v>
      </c>
      <c r="G28" s="71">
        <f>SUM(H28:BA28)</f>
        <v>305</v>
      </c>
      <c r="H28" s="65">
        <v>110</v>
      </c>
      <c r="J28" s="66">
        <v>60</v>
      </c>
      <c r="L28" s="66">
        <v>50</v>
      </c>
      <c r="M28" s="66">
        <v>45</v>
      </c>
      <c r="N28" s="66">
        <v>40</v>
      </c>
    </row>
    <row r="29" spans="1:14" ht="13.5">
      <c r="A29" s="66">
        <v>26</v>
      </c>
      <c r="B29" s="67" t="s">
        <v>677</v>
      </c>
      <c r="C29" s="67" t="s">
        <v>678</v>
      </c>
      <c r="D29" s="81" t="s">
        <v>342</v>
      </c>
      <c r="E29" s="69">
        <f>G29/(COUNT(H29:BA29))</f>
        <v>60</v>
      </c>
      <c r="F29" s="70">
        <f>COUNT(H29:BA29)</f>
        <v>5</v>
      </c>
      <c r="G29" s="71">
        <f>SUM(H29:BA29)</f>
        <v>300</v>
      </c>
      <c r="H29" s="65">
        <v>35</v>
      </c>
      <c r="J29" s="66">
        <v>60</v>
      </c>
      <c r="L29" s="66">
        <v>25</v>
      </c>
      <c r="M29" s="66">
        <v>150</v>
      </c>
      <c r="N29" s="66">
        <v>30</v>
      </c>
    </row>
    <row r="30" spans="1:14" ht="13.5">
      <c r="A30" s="66">
        <v>27</v>
      </c>
      <c r="B30" s="67" t="s">
        <v>210</v>
      </c>
      <c r="C30" s="67" t="s">
        <v>679</v>
      </c>
      <c r="D30" s="81" t="s">
        <v>517</v>
      </c>
      <c r="E30" s="69">
        <f>G30/(COUNT(H30:BA30))</f>
        <v>59</v>
      </c>
      <c r="F30" s="70">
        <f>COUNT(H30:BA30)</f>
        <v>5</v>
      </c>
      <c r="G30" s="71">
        <f>SUM(H30:BA30)</f>
        <v>295</v>
      </c>
      <c r="H30" s="65">
        <v>65</v>
      </c>
      <c r="I30" s="66">
        <v>80</v>
      </c>
      <c r="L30" s="66">
        <v>70</v>
      </c>
      <c r="M30" s="66">
        <v>35</v>
      </c>
      <c r="N30" s="66">
        <v>45</v>
      </c>
    </row>
    <row r="31" spans="1:14" ht="13.5">
      <c r="A31" s="66">
        <v>28</v>
      </c>
      <c r="B31" s="67" t="s">
        <v>151</v>
      </c>
      <c r="C31" s="67" t="s">
        <v>680</v>
      </c>
      <c r="D31" s="81" t="s">
        <v>646</v>
      </c>
      <c r="E31" s="69">
        <f>G31/(COUNT(H31:BA31))</f>
        <v>58.75</v>
      </c>
      <c r="F31" s="70">
        <f>COUNT(H31:BA31)</f>
        <v>4</v>
      </c>
      <c r="G31" s="71">
        <f>SUM(H31:BA31)</f>
        <v>235</v>
      </c>
      <c r="K31" s="66">
        <v>90</v>
      </c>
      <c r="L31" s="66">
        <v>35</v>
      </c>
      <c r="M31" s="66">
        <v>60</v>
      </c>
      <c r="N31" s="66">
        <v>50</v>
      </c>
    </row>
    <row r="32" spans="1:14" ht="13.5">
      <c r="A32" s="66">
        <v>29</v>
      </c>
      <c r="B32" s="67" t="s">
        <v>188</v>
      </c>
      <c r="C32" s="67" t="s">
        <v>544</v>
      </c>
      <c r="D32" s="81" t="s">
        <v>359</v>
      </c>
      <c r="E32" s="69">
        <f>G32/(COUNT(H32:BA32))</f>
        <v>54</v>
      </c>
      <c r="F32" s="70">
        <f>COUNT(H32:BA32)</f>
        <v>5</v>
      </c>
      <c r="G32" s="71">
        <f>SUM(H32:BA32)</f>
        <v>270</v>
      </c>
      <c r="H32" s="65">
        <v>30</v>
      </c>
      <c r="I32" s="66">
        <v>70</v>
      </c>
      <c r="L32" s="66">
        <v>15</v>
      </c>
      <c r="M32" s="66">
        <v>65</v>
      </c>
      <c r="N32" s="66">
        <v>90</v>
      </c>
    </row>
    <row r="33" spans="1:14" ht="13.5">
      <c r="A33" s="66">
        <v>30</v>
      </c>
      <c r="B33" s="67" t="s">
        <v>144</v>
      </c>
      <c r="C33" s="67" t="s">
        <v>681</v>
      </c>
      <c r="D33" s="81" t="s">
        <v>646</v>
      </c>
      <c r="E33" s="69">
        <f>G33/(COUNT(H33:BA33))</f>
        <v>52.5</v>
      </c>
      <c r="F33" s="70">
        <f>COUNT(H33:BA33)</f>
        <v>4</v>
      </c>
      <c r="G33" s="71">
        <f>SUM(H33:BA33)</f>
        <v>210</v>
      </c>
      <c r="K33" s="66">
        <v>20</v>
      </c>
      <c r="L33" s="66">
        <v>75</v>
      </c>
      <c r="M33" s="66">
        <v>65</v>
      </c>
      <c r="N33" s="66">
        <v>50</v>
      </c>
    </row>
    <row r="34" spans="1:14" ht="13.5">
      <c r="A34" s="66">
        <v>31</v>
      </c>
      <c r="B34" s="67" t="s">
        <v>682</v>
      </c>
      <c r="C34" s="67" t="s">
        <v>351</v>
      </c>
      <c r="D34" s="81" t="s">
        <v>342</v>
      </c>
      <c r="E34" s="69">
        <f>G34/(COUNT(H34:BA34))</f>
        <v>49</v>
      </c>
      <c r="F34" s="70">
        <f>COUNT(H34:BA34)</f>
        <v>5</v>
      </c>
      <c r="G34" s="71">
        <f>SUM(H34:BA34)</f>
        <v>245</v>
      </c>
      <c r="H34" s="65">
        <v>25</v>
      </c>
      <c r="J34" s="66">
        <v>10</v>
      </c>
      <c r="L34" s="66">
        <v>65</v>
      </c>
      <c r="M34" s="66">
        <v>80</v>
      </c>
      <c r="N34" s="66">
        <v>65</v>
      </c>
    </row>
    <row r="35" spans="1:14" ht="13.5">
      <c r="A35" s="66">
        <v>32</v>
      </c>
      <c r="B35" s="67" t="s">
        <v>322</v>
      </c>
      <c r="C35" s="67" t="s">
        <v>683</v>
      </c>
      <c r="D35" s="81" t="s">
        <v>651</v>
      </c>
      <c r="E35" s="69">
        <f>G35/(COUNT(H35:BA35))</f>
        <v>48</v>
      </c>
      <c r="F35" s="70">
        <f>COUNT(H35:BA35)</f>
        <v>5</v>
      </c>
      <c r="G35" s="71">
        <f>SUM(H35:BA35)</f>
        <v>240</v>
      </c>
      <c r="H35" s="65">
        <v>70</v>
      </c>
      <c r="I35" s="66">
        <v>35</v>
      </c>
      <c r="L35" s="66">
        <v>35</v>
      </c>
      <c r="M35" s="66">
        <v>40</v>
      </c>
      <c r="N35" s="66">
        <v>60</v>
      </c>
    </row>
    <row r="36" spans="1:14" ht="13.5">
      <c r="A36" s="66">
        <v>33</v>
      </c>
      <c r="B36" s="67" t="s">
        <v>684</v>
      </c>
      <c r="C36" s="67" t="s">
        <v>685</v>
      </c>
      <c r="D36" s="81" t="s">
        <v>344</v>
      </c>
      <c r="E36" s="69">
        <f>G36/(COUNT(H36:BA36))</f>
        <v>48</v>
      </c>
      <c r="F36" s="70">
        <f>COUNT(H36:BA36)</f>
        <v>5</v>
      </c>
      <c r="G36" s="71">
        <f>SUM(H36:BA36)</f>
        <v>240</v>
      </c>
      <c r="I36" s="66">
        <v>40</v>
      </c>
      <c r="J36" s="66">
        <v>50</v>
      </c>
      <c r="L36" s="66">
        <v>50</v>
      </c>
      <c r="M36" s="66">
        <v>55</v>
      </c>
      <c r="N36" s="66">
        <v>45</v>
      </c>
    </row>
    <row r="37" spans="1:14" ht="13.5">
      <c r="A37" s="66">
        <v>34</v>
      </c>
      <c r="B37" s="67" t="s">
        <v>428</v>
      </c>
      <c r="C37" s="67" t="s">
        <v>410</v>
      </c>
      <c r="D37" s="81" t="s">
        <v>646</v>
      </c>
      <c r="E37" s="69">
        <f>G37/(COUNT(H37:BA37))</f>
        <v>47</v>
      </c>
      <c r="F37" s="70">
        <f>COUNT(H37:BA37)</f>
        <v>5</v>
      </c>
      <c r="G37" s="71">
        <f>SUM(H37:BA37)</f>
        <v>235</v>
      </c>
      <c r="H37" s="65">
        <v>60</v>
      </c>
      <c r="K37" s="66">
        <v>60</v>
      </c>
      <c r="L37" s="66">
        <v>20</v>
      </c>
      <c r="M37" s="66">
        <v>60</v>
      </c>
      <c r="N37" s="66">
        <v>35</v>
      </c>
    </row>
    <row r="38" spans="1:14" ht="13.5">
      <c r="A38" s="66">
        <v>35</v>
      </c>
      <c r="B38" s="67" t="s">
        <v>686</v>
      </c>
      <c r="C38" s="67" t="s">
        <v>687</v>
      </c>
      <c r="D38" s="81" t="s">
        <v>520</v>
      </c>
      <c r="E38" s="69">
        <f>G38/(COUNT(H38:BA38))</f>
        <v>45</v>
      </c>
      <c r="F38" s="70">
        <f>COUNT(H38:BA38)</f>
        <v>5</v>
      </c>
      <c r="G38" s="71">
        <f>SUM(H38:BA38)</f>
        <v>225</v>
      </c>
      <c r="H38" s="65">
        <v>65</v>
      </c>
      <c r="J38" s="66">
        <v>25</v>
      </c>
      <c r="L38" s="66">
        <v>45</v>
      </c>
      <c r="M38" s="66">
        <v>75</v>
      </c>
      <c r="N38" s="66">
        <v>15</v>
      </c>
    </row>
    <row r="39" spans="1:14" ht="13.5">
      <c r="A39" s="66">
        <v>36</v>
      </c>
      <c r="B39" s="84" t="s">
        <v>688</v>
      </c>
      <c r="C39" s="67" t="s">
        <v>689</v>
      </c>
      <c r="D39" s="81" t="s">
        <v>638</v>
      </c>
      <c r="E39" s="69">
        <f>G39/(COUNT(H39:BA39))</f>
        <v>45</v>
      </c>
      <c r="F39" s="70">
        <f>COUNT(H39:BA39)</f>
        <v>2</v>
      </c>
      <c r="G39" s="71">
        <f>SUM(H39:BA39)</f>
        <v>90</v>
      </c>
      <c r="H39" s="65">
        <v>60</v>
      </c>
      <c r="N39" s="66">
        <v>30</v>
      </c>
    </row>
    <row r="40" spans="1:14" ht="13.5">
      <c r="A40" s="66">
        <v>37</v>
      </c>
      <c r="B40" s="84" t="s">
        <v>109</v>
      </c>
      <c r="C40" s="67" t="s">
        <v>579</v>
      </c>
      <c r="D40" s="81" t="s">
        <v>651</v>
      </c>
      <c r="E40" s="69">
        <f>G40/(COUNT(H40:BA40))</f>
        <v>35</v>
      </c>
      <c r="F40" s="70">
        <f>COUNT(H40:BA40)</f>
        <v>5</v>
      </c>
      <c r="G40" s="71">
        <f>SUM(H40:BA40)</f>
        <v>175</v>
      </c>
      <c r="H40" s="65">
        <v>30</v>
      </c>
      <c r="I40" s="66">
        <v>0</v>
      </c>
      <c r="L40" s="66">
        <v>55</v>
      </c>
      <c r="M40" s="66">
        <v>50</v>
      </c>
      <c r="N40" s="66">
        <v>40</v>
      </c>
    </row>
    <row r="41" spans="1:14" ht="13.5">
      <c r="A41" s="66">
        <v>38</v>
      </c>
      <c r="B41" s="67" t="s">
        <v>690</v>
      </c>
      <c r="C41" s="67" t="s">
        <v>691</v>
      </c>
      <c r="D41" s="81" t="s">
        <v>612</v>
      </c>
      <c r="E41" s="69">
        <f>G41/(COUNT(H41:BA41))</f>
        <v>35</v>
      </c>
      <c r="F41" s="70">
        <f>COUNT(H41:BA41)</f>
        <v>2</v>
      </c>
      <c r="G41" s="71">
        <f>SUM(H41:BA41)</f>
        <v>70</v>
      </c>
      <c r="J41" s="66">
        <v>40</v>
      </c>
      <c r="M41" s="66">
        <v>30</v>
      </c>
    </row>
    <row r="42" spans="1:14" ht="13.5">
      <c r="A42" s="66">
        <v>39</v>
      </c>
      <c r="B42" s="67" t="s">
        <v>692</v>
      </c>
      <c r="C42" s="67" t="s">
        <v>693</v>
      </c>
      <c r="D42" s="81" t="s">
        <v>344</v>
      </c>
      <c r="E42" s="69">
        <f>G42/(COUNT(H42:BA42))</f>
        <v>33</v>
      </c>
      <c r="F42" s="70">
        <f>COUNT(H42:BA42)</f>
        <v>5</v>
      </c>
      <c r="G42" s="71">
        <f>SUM(H42:BA42)</f>
        <v>165</v>
      </c>
      <c r="I42" s="66">
        <v>20</v>
      </c>
      <c r="J42" s="66">
        <v>10</v>
      </c>
      <c r="L42" s="66">
        <v>20</v>
      </c>
      <c r="M42" s="66">
        <v>65</v>
      </c>
      <c r="N42" s="66">
        <v>50</v>
      </c>
    </row>
    <row r="43" spans="1:14" ht="13.5">
      <c r="A43" s="66">
        <v>40</v>
      </c>
      <c r="B43" s="67" t="s">
        <v>694</v>
      </c>
      <c r="C43" s="67" t="s">
        <v>177</v>
      </c>
      <c r="D43" s="81" t="s">
        <v>638</v>
      </c>
      <c r="E43" s="69">
        <f>G43/(COUNT(H43:BA43))</f>
        <v>31.666666666666668</v>
      </c>
      <c r="F43" s="70">
        <f>COUNT(H43:BA43)</f>
        <v>3</v>
      </c>
      <c r="G43" s="71">
        <f>SUM(H43:BA43)</f>
        <v>95</v>
      </c>
      <c r="H43" s="65">
        <v>20</v>
      </c>
      <c r="L43" s="66">
        <v>50</v>
      </c>
      <c r="M43" s="66">
        <v>25</v>
      </c>
    </row>
    <row r="44" spans="1:14" ht="13.5">
      <c r="A44" s="66">
        <v>41</v>
      </c>
      <c r="B44" s="67" t="s">
        <v>695</v>
      </c>
      <c r="C44" s="67" t="s">
        <v>696</v>
      </c>
      <c r="D44" s="81" t="s">
        <v>636</v>
      </c>
      <c r="E44" s="69">
        <f>G44/(COUNT(H44:BA44))</f>
        <v>29</v>
      </c>
      <c r="F44" s="70">
        <f>COUNT(H44:BA44)</f>
        <v>5</v>
      </c>
      <c r="G44" s="71">
        <f>SUM(H44:BA44)</f>
        <v>145</v>
      </c>
      <c r="I44" s="66">
        <v>25</v>
      </c>
      <c r="J44" s="66">
        <v>40</v>
      </c>
      <c r="L44" s="66">
        <v>50</v>
      </c>
      <c r="M44" s="66">
        <v>15</v>
      </c>
      <c r="N44" s="66">
        <v>15</v>
      </c>
    </row>
    <row r="45" spans="1:14" ht="13.5">
      <c r="A45" s="66">
        <v>42</v>
      </c>
      <c r="B45" s="67" t="s">
        <v>697</v>
      </c>
      <c r="C45" s="67" t="s">
        <v>698</v>
      </c>
      <c r="D45" s="81" t="s">
        <v>612</v>
      </c>
      <c r="E45" s="69">
        <f>G45/(COUNT(H45:BA45))</f>
        <v>28.333333333333332</v>
      </c>
      <c r="F45" s="70">
        <f>COUNT(H45:BA45)</f>
        <v>3</v>
      </c>
      <c r="G45" s="71">
        <f>SUM(H45:BA45)</f>
        <v>85</v>
      </c>
      <c r="H45" s="65">
        <v>40</v>
      </c>
      <c r="L45" s="66">
        <v>25</v>
      </c>
      <c r="N45" s="66">
        <v>20</v>
      </c>
    </row>
    <row r="46" spans="1:14" ht="13.5">
      <c r="A46" s="66">
        <v>43</v>
      </c>
      <c r="B46" s="67" t="s">
        <v>322</v>
      </c>
      <c r="C46" s="67" t="s">
        <v>699</v>
      </c>
      <c r="D46" s="81" t="s">
        <v>638</v>
      </c>
      <c r="E46" s="69">
        <f>G46/(COUNT(H46:BA46))</f>
        <v>25</v>
      </c>
      <c r="F46" s="70">
        <f>COUNT(H46:BA46)</f>
        <v>2</v>
      </c>
      <c r="G46" s="71">
        <f>SUM(H46:BA46)</f>
        <v>50</v>
      </c>
      <c r="I46" s="66">
        <v>10</v>
      </c>
      <c r="M46" s="66">
        <v>40</v>
      </c>
    </row>
    <row r="47" spans="1:14" ht="13.5">
      <c r="A47" s="66">
        <v>44</v>
      </c>
      <c r="B47" s="67" t="s">
        <v>700</v>
      </c>
      <c r="C47" s="67" t="s">
        <v>701</v>
      </c>
      <c r="D47" s="81" t="s">
        <v>636</v>
      </c>
      <c r="E47" s="69">
        <f>G47/(COUNT(H47:BA47))</f>
        <v>24</v>
      </c>
      <c r="F47" s="70">
        <f>COUNT(H47:BA47)</f>
        <v>5</v>
      </c>
      <c r="G47" s="71">
        <f>SUM(H47:BA47)</f>
        <v>120</v>
      </c>
      <c r="I47" s="66">
        <v>0</v>
      </c>
      <c r="J47" s="66">
        <v>20</v>
      </c>
      <c r="L47" s="66">
        <v>10</v>
      </c>
      <c r="M47" s="66">
        <v>55</v>
      </c>
      <c r="N47" s="66">
        <v>35</v>
      </c>
    </row>
    <row r="48" spans="1:14" ht="13.5">
      <c r="A48" s="66">
        <v>45</v>
      </c>
      <c r="B48" s="67" t="s">
        <v>409</v>
      </c>
      <c r="C48" s="67" t="s">
        <v>702</v>
      </c>
      <c r="D48" s="81" t="s">
        <v>359</v>
      </c>
      <c r="E48" s="69">
        <f>G48/(COUNT(H48:BA48))</f>
        <v>23</v>
      </c>
      <c r="F48" s="70">
        <f>COUNT(H48:BA48)</f>
        <v>5</v>
      </c>
      <c r="G48" s="71">
        <f>SUM(H48:BA48)</f>
        <v>115</v>
      </c>
      <c r="H48" s="65">
        <v>25</v>
      </c>
      <c r="I48" s="66">
        <v>25</v>
      </c>
      <c r="L48" s="66">
        <v>25</v>
      </c>
      <c r="M48" s="66">
        <v>20</v>
      </c>
      <c r="N48" s="66">
        <v>20</v>
      </c>
    </row>
    <row r="49" spans="1:14" ht="13.5">
      <c r="A49" s="66">
        <v>46</v>
      </c>
      <c r="B49" s="67" t="s">
        <v>703</v>
      </c>
      <c r="C49" s="67" t="s">
        <v>704</v>
      </c>
      <c r="D49" s="81" t="s">
        <v>111</v>
      </c>
      <c r="E49" s="69">
        <f>G49/(COUNT(H49:BA49))</f>
        <v>21</v>
      </c>
      <c r="F49" s="70">
        <f>COUNT(H49:BA49)</f>
        <v>5</v>
      </c>
      <c r="G49" s="71">
        <f>SUM(H49:BA49)</f>
        <v>105</v>
      </c>
      <c r="I49" s="66">
        <v>10</v>
      </c>
      <c r="J49" s="66">
        <v>20</v>
      </c>
      <c r="L49" s="66">
        <v>15</v>
      </c>
      <c r="M49" s="66">
        <v>40</v>
      </c>
      <c r="N49" s="66">
        <v>20</v>
      </c>
    </row>
    <row r="50" spans="1:14" ht="13.5">
      <c r="A50" s="66">
        <v>47</v>
      </c>
      <c r="B50" s="67" t="s">
        <v>705</v>
      </c>
      <c r="C50" s="67" t="s">
        <v>706</v>
      </c>
      <c r="D50" s="81" t="s">
        <v>651</v>
      </c>
      <c r="E50" s="69">
        <f>G50/(COUNT(H50:BA50))</f>
        <v>19</v>
      </c>
      <c r="F50" s="70">
        <f>COUNT(H50:BA50)</f>
        <v>5</v>
      </c>
      <c r="G50" s="71">
        <f>SUM(H50:BA50)</f>
        <v>95</v>
      </c>
      <c r="H50" s="65">
        <v>25</v>
      </c>
      <c r="I50" s="66">
        <v>5</v>
      </c>
      <c r="L50" s="66">
        <v>15</v>
      </c>
      <c r="M50" s="66">
        <v>35</v>
      </c>
      <c r="N50" s="66">
        <v>15</v>
      </c>
    </row>
    <row r="51" spans="1:14" ht="13.5">
      <c r="A51" s="66">
        <v>48</v>
      </c>
      <c r="B51" s="67" t="s">
        <v>707</v>
      </c>
      <c r="C51" s="67" t="s">
        <v>708</v>
      </c>
      <c r="D51" s="81" t="s">
        <v>638</v>
      </c>
      <c r="E51" s="69">
        <f>G51/(COUNT(H51:BA51))</f>
        <v>17.5</v>
      </c>
      <c r="F51" s="70">
        <f>COUNT(H51:BA51)</f>
        <v>2</v>
      </c>
      <c r="G51" s="71">
        <f>SUM(H51:BA51)</f>
        <v>35</v>
      </c>
      <c r="H51" s="65">
        <v>20</v>
      </c>
      <c r="L51" s="66">
        <v>15</v>
      </c>
    </row>
    <row r="52" spans="1:14" ht="13.5">
      <c r="A52" s="66">
        <v>49</v>
      </c>
      <c r="B52" s="67" t="s">
        <v>709</v>
      </c>
      <c r="C52" s="67" t="s">
        <v>710</v>
      </c>
      <c r="D52" s="81" t="s">
        <v>636</v>
      </c>
      <c r="E52" s="69">
        <f>G52/(COUNT(H52:BA52))</f>
        <v>15</v>
      </c>
      <c r="F52" s="70">
        <f>COUNT(H52:BA52)</f>
        <v>5</v>
      </c>
      <c r="G52" s="71">
        <f>SUM(H52:BA52)</f>
        <v>75</v>
      </c>
      <c r="I52" s="66">
        <v>0</v>
      </c>
      <c r="J52" s="66">
        <v>10</v>
      </c>
      <c r="L52" s="66">
        <v>25</v>
      </c>
      <c r="M52" s="66">
        <v>25</v>
      </c>
      <c r="N52" s="66">
        <v>15</v>
      </c>
    </row>
    <row r="53" spans="1:14" ht="13.5">
      <c r="A53" s="66">
        <v>50</v>
      </c>
      <c r="B53" s="67" t="s">
        <v>188</v>
      </c>
      <c r="C53" s="67" t="s">
        <v>711</v>
      </c>
      <c r="D53" s="81" t="s">
        <v>638</v>
      </c>
      <c r="E53" s="69">
        <f>G53/(COUNT(H53:BA53))</f>
        <v>15</v>
      </c>
      <c r="F53" s="70">
        <f>COUNT(H53:BA53)</f>
        <v>2</v>
      </c>
      <c r="G53" s="71">
        <f>SUM(H53:BA53)</f>
        <v>30</v>
      </c>
      <c r="I53" s="66">
        <v>20</v>
      </c>
      <c r="N53" s="66">
        <v>10</v>
      </c>
    </row>
    <row r="54" spans="1:14" ht="13.5">
      <c r="A54" s="66">
        <v>51</v>
      </c>
      <c r="B54" s="67" t="s">
        <v>529</v>
      </c>
      <c r="C54" s="67" t="s">
        <v>712</v>
      </c>
      <c r="D54" s="81" t="s">
        <v>111</v>
      </c>
      <c r="E54" s="69">
        <f>G54/(COUNT(H54:BA54))</f>
        <v>12</v>
      </c>
      <c r="F54" s="70">
        <f>COUNT(H54:BA54)</f>
        <v>5</v>
      </c>
      <c r="G54" s="71">
        <f>SUM(H54:BA54)</f>
        <v>60</v>
      </c>
      <c r="I54" s="66">
        <v>10</v>
      </c>
      <c r="J54" s="66">
        <v>10</v>
      </c>
      <c r="L54" s="66">
        <v>15</v>
      </c>
      <c r="M54" s="66">
        <v>10</v>
      </c>
      <c r="N54" s="66">
        <v>15</v>
      </c>
    </row>
    <row r="55" spans="1:14" ht="13.5">
      <c r="A55" s="66">
        <v>52</v>
      </c>
      <c r="B55" s="67" t="s">
        <v>713</v>
      </c>
      <c r="C55" s="67" t="s">
        <v>714</v>
      </c>
      <c r="D55" s="81" t="s">
        <v>342</v>
      </c>
      <c r="E55" s="69">
        <f>G55/(COUNT(H55:BA55))</f>
        <v>2</v>
      </c>
      <c r="F55" s="70">
        <f>COUNT(H55:BA55)</f>
        <v>5</v>
      </c>
      <c r="G55" s="71">
        <f>SUM(H55:BA55)</f>
        <v>10</v>
      </c>
      <c r="H55" s="65">
        <v>5</v>
      </c>
      <c r="J55" s="66">
        <v>0</v>
      </c>
      <c r="L55" s="66">
        <v>0</v>
      </c>
      <c r="M55" s="66">
        <v>5</v>
      </c>
      <c r="N55" s="66">
        <v>0</v>
      </c>
    </row>
    <row r="56" spans="1:14" ht="13.5">
      <c r="A56" s="66">
        <v>53</v>
      </c>
      <c r="D56" s="81"/>
    </row>
    <row r="57" spans="1:14" ht="13.5">
      <c r="A57" s="66">
        <v>54</v>
      </c>
      <c r="D57" s="81"/>
      <c r="E57" s="69" t="e">
        <f t="shared" ref="E43:E67" si="0">G57/(COUNT(H57:BA57))</f>
        <v>#DIV/0!</v>
      </c>
      <c r="F57" s="70">
        <f t="shared" ref="F43:F67" si="1">COUNT(H57:BA57)</f>
        <v>0</v>
      </c>
      <c r="G57" s="71">
        <f t="shared" ref="G43:G67" si="2">SUM(H57:BA57)</f>
        <v>0</v>
      </c>
    </row>
    <row r="58" spans="1:14" ht="13.5">
      <c r="A58" s="66">
        <v>55</v>
      </c>
      <c r="D58" s="81"/>
      <c r="E58" s="69" t="e">
        <f t="shared" si="0"/>
        <v>#DIV/0!</v>
      </c>
      <c r="F58" s="70">
        <f t="shared" si="1"/>
        <v>0</v>
      </c>
      <c r="G58" s="71">
        <f t="shared" si="2"/>
        <v>0</v>
      </c>
    </row>
    <row r="59" spans="1:14" ht="13.5">
      <c r="A59" s="66">
        <v>56</v>
      </c>
      <c r="D59" s="81"/>
      <c r="E59" s="69" t="e">
        <f t="shared" si="0"/>
        <v>#DIV/0!</v>
      </c>
      <c r="F59" s="70">
        <f t="shared" si="1"/>
        <v>0</v>
      </c>
      <c r="G59" s="71">
        <f t="shared" si="2"/>
        <v>0</v>
      </c>
    </row>
    <row r="60" spans="1:14" ht="13.5">
      <c r="A60" s="66">
        <v>57</v>
      </c>
      <c r="D60" s="81"/>
      <c r="E60" s="69" t="e">
        <f t="shared" si="0"/>
        <v>#DIV/0!</v>
      </c>
      <c r="F60" s="70">
        <f t="shared" si="1"/>
        <v>0</v>
      </c>
      <c r="G60" s="71">
        <f t="shared" si="2"/>
        <v>0</v>
      </c>
    </row>
    <row r="61" spans="1:14" ht="13.5">
      <c r="A61" s="66">
        <v>58</v>
      </c>
      <c r="D61" s="81"/>
      <c r="E61" s="69" t="e">
        <f t="shared" si="0"/>
        <v>#DIV/0!</v>
      </c>
      <c r="F61" s="70">
        <f t="shared" si="1"/>
        <v>0</v>
      </c>
      <c r="G61" s="71">
        <f t="shared" si="2"/>
        <v>0</v>
      </c>
    </row>
    <row r="62" spans="1:14" ht="13.5">
      <c r="A62" s="66">
        <v>59</v>
      </c>
      <c r="D62" s="81"/>
      <c r="E62" s="69" t="e">
        <f t="shared" si="0"/>
        <v>#DIV/0!</v>
      </c>
      <c r="F62" s="70">
        <f t="shared" si="1"/>
        <v>0</v>
      </c>
      <c r="G62" s="71">
        <f t="shared" si="2"/>
        <v>0</v>
      </c>
    </row>
    <row r="63" spans="1:14" ht="13.5">
      <c r="A63" s="66">
        <v>60</v>
      </c>
      <c r="D63" s="81"/>
      <c r="E63" s="69" t="e">
        <f t="shared" si="0"/>
        <v>#DIV/0!</v>
      </c>
      <c r="F63" s="70">
        <f t="shared" si="1"/>
        <v>0</v>
      </c>
      <c r="G63" s="71">
        <f t="shared" si="2"/>
        <v>0</v>
      </c>
    </row>
    <row r="64" spans="1:14" ht="13.5">
      <c r="A64" s="66">
        <v>61</v>
      </c>
      <c r="D64" s="81"/>
      <c r="E64" s="69" t="e">
        <f t="shared" si="0"/>
        <v>#DIV/0!</v>
      </c>
      <c r="F64" s="70">
        <f t="shared" si="1"/>
        <v>0</v>
      </c>
      <c r="G64" s="71">
        <f t="shared" si="2"/>
        <v>0</v>
      </c>
    </row>
    <row r="65" spans="1:7" ht="13.5">
      <c r="A65" s="66">
        <v>62</v>
      </c>
      <c r="D65" s="81"/>
      <c r="E65" s="69" t="e">
        <f t="shared" si="0"/>
        <v>#DIV/0!</v>
      </c>
      <c r="F65" s="70">
        <f t="shared" si="1"/>
        <v>0</v>
      </c>
      <c r="G65" s="71">
        <f t="shared" si="2"/>
        <v>0</v>
      </c>
    </row>
    <row r="66" spans="1:7" ht="13.5">
      <c r="A66" s="66">
        <v>63</v>
      </c>
      <c r="D66" s="81"/>
      <c r="E66" s="69" t="e">
        <f t="shared" si="0"/>
        <v>#DIV/0!</v>
      </c>
      <c r="F66" s="70">
        <f t="shared" si="1"/>
        <v>0</v>
      </c>
      <c r="G66" s="71">
        <f t="shared" si="2"/>
        <v>0</v>
      </c>
    </row>
    <row r="67" spans="1:7" ht="13.5">
      <c r="A67" s="66">
        <v>64</v>
      </c>
      <c r="D67" s="81"/>
      <c r="E67" s="69" t="e">
        <f t="shared" si="0"/>
        <v>#DIV/0!</v>
      </c>
      <c r="F67" s="70">
        <f t="shared" si="1"/>
        <v>0</v>
      </c>
      <c r="G67" s="71">
        <f t="shared" si="2"/>
        <v>0</v>
      </c>
    </row>
    <row r="68" spans="1:7" ht="13.5">
      <c r="A68" s="66">
        <v>65</v>
      </c>
      <c r="D68" s="81"/>
      <c r="E68" s="69" t="e">
        <f t="shared" ref="E68:E131" si="3">G68/(COUNT(H68:BA68))</f>
        <v>#DIV/0!</v>
      </c>
      <c r="F68" s="70">
        <f t="shared" ref="F68:F131" si="4">COUNT(H68:BA68)</f>
        <v>0</v>
      </c>
      <c r="G68" s="71">
        <f t="shared" ref="G68:G131" si="5">SUM(H68:BA68)</f>
        <v>0</v>
      </c>
    </row>
    <row r="69" spans="1:7" ht="13.5">
      <c r="A69" s="66">
        <v>66</v>
      </c>
      <c r="D69" s="81"/>
      <c r="E69" s="69" t="e">
        <f t="shared" si="3"/>
        <v>#DIV/0!</v>
      </c>
      <c r="F69" s="70">
        <f t="shared" si="4"/>
        <v>0</v>
      </c>
      <c r="G69" s="71">
        <f t="shared" si="5"/>
        <v>0</v>
      </c>
    </row>
    <row r="70" spans="1:7" ht="13.5">
      <c r="A70" s="66">
        <v>67</v>
      </c>
      <c r="D70" s="81"/>
      <c r="E70" s="69" t="e">
        <f t="shared" si="3"/>
        <v>#DIV/0!</v>
      </c>
      <c r="F70" s="70">
        <f t="shared" si="4"/>
        <v>0</v>
      </c>
      <c r="G70" s="71">
        <f t="shared" si="5"/>
        <v>0</v>
      </c>
    </row>
    <row r="71" spans="1:7" ht="13.5">
      <c r="A71" s="66">
        <v>68</v>
      </c>
      <c r="D71" s="81"/>
      <c r="E71" s="69" t="e">
        <f t="shared" si="3"/>
        <v>#DIV/0!</v>
      </c>
      <c r="F71" s="70">
        <f t="shared" si="4"/>
        <v>0</v>
      </c>
      <c r="G71" s="71">
        <f t="shared" si="5"/>
        <v>0</v>
      </c>
    </row>
    <row r="72" spans="1:7" ht="13.5">
      <c r="A72" s="66">
        <v>69</v>
      </c>
      <c r="D72" s="81"/>
      <c r="E72" s="69" t="e">
        <f t="shared" si="3"/>
        <v>#DIV/0!</v>
      </c>
      <c r="F72" s="70">
        <f t="shared" si="4"/>
        <v>0</v>
      </c>
      <c r="G72" s="71">
        <f t="shared" si="5"/>
        <v>0</v>
      </c>
    </row>
    <row r="73" spans="1:7" ht="13.5">
      <c r="A73" s="66">
        <v>70</v>
      </c>
      <c r="D73" s="81"/>
      <c r="E73" s="69" t="e">
        <f t="shared" si="3"/>
        <v>#DIV/0!</v>
      </c>
      <c r="F73" s="70">
        <f t="shared" si="4"/>
        <v>0</v>
      </c>
      <c r="G73" s="71">
        <f t="shared" si="5"/>
        <v>0</v>
      </c>
    </row>
    <row r="74" spans="1:7" ht="13.5">
      <c r="A74" s="66">
        <v>71</v>
      </c>
      <c r="D74" s="81"/>
      <c r="E74" s="69" t="e">
        <f t="shared" si="3"/>
        <v>#DIV/0!</v>
      </c>
      <c r="F74" s="70">
        <f t="shared" si="4"/>
        <v>0</v>
      </c>
      <c r="G74" s="71">
        <f t="shared" si="5"/>
        <v>0</v>
      </c>
    </row>
    <row r="75" spans="1:7" ht="13.5">
      <c r="A75" s="66">
        <v>72</v>
      </c>
      <c r="D75" s="81"/>
      <c r="E75" s="69" t="e">
        <f t="shared" si="3"/>
        <v>#DIV/0!</v>
      </c>
      <c r="F75" s="70">
        <f t="shared" si="4"/>
        <v>0</v>
      </c>
      <c r="G75" s="71">
        <f t="shared" si="5"/>
        <v>0</v>
      </c>
    </row>
    <row r="76" spans="1:7" ht="13.5">
      <c r="A76" s="66">
        <v>73</v>
      </c>
      <c r="D76" s="81"/>
      <c r="E76" s="69" t="e">
        <f t="shared" si="3"/>
        <v>#DIV/0!</v>
      </c>
      <c r="F76" s="70">
        <f t="shared" si="4"/>
        <v>0</v>
      </c>
      <c r="G76" s="71">
        <f t="shared" si="5"/>
        <v>0</v>
      </c>
    </row>
    <row r="77" spans="1:7" ht="13.5">
      <c r="A77" s="66">
        <v>74</v>
      </c>
      <c r="D77" s="81"/>
      <c r="E77" s="69" t="e">
        <f t="shared" si="3"/>
        <v>#DIV/0!</v>
      </c>
      <c r="F77" s="70">
        <f t="shared" si="4"/>
        <v>0</v>
      </c>
      <c r="G77" s="71">
        <f t="shared" si="5"/>
        <v>0</v>
      </c>
    </row>
    <row r="78" spans="1:7" ht="13.5">
      <c r="A78" s="66">
        <v>75</v>
      </c>
      <c r="D78" s="81"/>
      <c r="E78" s="69" t="e">
        <f t="shared" si="3"/>
        <v>#DIV/0!</v>
      </c>
      <c r="F78" s="70">
        <f t="shared" si="4"/>
        <v>0</v>
      </c>
      <c r="G78" s="71">
        <f t="shared" si="5"/>
        <v>0</v>
      </c>
    </row>
    <row r="79" spans="1:7" ht="13.5">
      <c r="A79" s="66">
        <v>76</v>
      </c>
      <c r="D79" s="81"/>
      <c r="E79" s="69" t="e">
        <f t="shared" si="3"/>
        <v>#DIV/0!</v>
      </c>
      <c r="F79" s="70">
        <f t="shared" si="4"/>
        <v>0</v>
      </c>
      <c r="G79" s="71">
        <f t="shared" si="5"/>
        <v>0</v>
      </c>
    </row>
    <row r="80" spans="1:7" ht="13.5">
      <c r="A80" s="66">
        <v>77</v>
      </c>
      <c r="D80" s="81"/>
      <c r="E80" s="69" t="e">
        <f t="shared" si="3"/>
        <v>#DIV/0!</v>
      </c>
      <c r="F80" s="70">
        <f t="shared" si="4"/>
        <v>0</v>
      </c>
      <c r="G80" s="71">
        <f t="shared" si="5"/>
        <v>0</v>
      </c>
    </row>
    <row r="81" spans="1:7" ht="13.5">
      <c r="A81" s="66">
        <v>78</v>
      </c>
      <c r="D81" s="81"/>
      <c r="E81" s="69" t="e">
        <f t="shared" si="3"/>
        <v>#DIV/0!</v>
      </c>
      <c r="F81" s="70">
        <f t="shared" si="4"/>
        <v>0</v>
      </c>
      <c r="G81" s="71">
        <f t="shared" si="5"/>
        <v>0</v>
      </c>
    </row>
    <row r="82" spans="1:7" ht="13.5">
      <c r="A82" s="66">
        <v>79</v>
      </c>
      <c r="D82" s="81"/>
      <c r="E82" s="69" t="e">
        <f t="shared" si="3"/>
        <v>#DIV/0!</v>
      </c>
      <c r="F82" s="70">
        <f t="shared" si="4"/>
        <v>0</v>
      </c>
      <c r="G82" s="71">
        <f t="shared" si="5"/>
        <v>0</v>
      </c>
    </row>
    <row r="83" spans="1:7" ht="13.5">
      <c r="A83" s="66">
        <v>80</v>
      </c>
      <c r="D83" s="81"/>
      <c r="E83" s="69" t="e">
        <f t="shared" si="3"/>
        <v>#DIV/0!</v>
      </c>
      <c r="F83" s="70">
        <f t="shared" si="4"/>
        <v>0</v>
      </c>
      <c r="G83" s="71">
        <f t="shared" si="5"/>
        <v>0</v>
      </c>
    </row>
    <row r="84" spans="1:7" ht="13.5">
      <c r="A84" s="66">
        <v>81</v>
      </c>
      <c r="D84" s="81"/>
      <c r="E84" s="69" t="e">
        <f t="shared" si="3"/>
        <v>#DIV/0!</v>
      </c>
      <c r="F84" s="70">
        <f t="shared" si="4"/>
        <v>0</v>
      </c>
      <c r="G84" s="71">
        <f t="shared" si="5"/>
        <v>0</v>
      </c>
    </row>
    <row r="85" spans="1:7" ht="13.5">
      <c r="A85" s="66">
        <v>82</v>
      </c>
      <c r="D85" s="81"/>
      <c r="E85" s="69" t="e">
        <f t="shared" si="3"/>
        <v>#DIV/0!</v>
      </c>
      <c r="F85" s="70">
        <f t="shared" si="4"/>
        <v>0</v>
      </c>
      <c r="G85" s="71">
        <f t="shared" si="5"/>
        <v>0</v>
      </c>
    </row>
    <row r="86" spans="1:7" ht="13.5">
      <c r="A86" s="66">
        <v>83</v>
      </c>
      <c r="D86" s="81"/>
      <c r="E86" s="69" t="e">
        <f t="shared" si="3"/>
        <v>#DIV/0!</v>
      </c>
      <c r="F86" s="70">
        <f t="shared" si="4"/>
        <v>0</v>
      </c>
      <c r="G86" s="71">
        <f t="shared" si="5"/>
        <v>0</v>
      </c>
    </row>
    <row r="87" spans="1:7" ht="13.5">
      <c r="A87" s="66">
        <v>84</v>
      </c>
      <c r="D87" s="81"/>
      <c r="E87" s="69" t="e">
        <f t="shared" si="3"/>
        <v>#DIV/0!</v>
      </c>
      <c r="F87" s="70">
        <f t="shared" si="4"/>
        <v>0</v>
      </c>
      <c r="G87" s="71">
        <f t="shared" si="5"/>
        <v>0</v>
      </c>
    </row>
    <row r="88" spans="1:7" ht="13.5">
      <c r="A88" s="66">
        <v>85</v>
      </c>
      <c r="D88" s="81"/>
      <c r="E88" s="69" t="e">
        <f t="shared" si="3"/>
        <v>#DIV/0!</v>
      </c>
      <c r="F88" s="70">
        <f t="shared" si="4"/>
        <v>0</v>
      </c>
      <c r="G88" s="71">
        <f t="shared" si="5"/>
        <v>0</v>
      </c>
    </row>
    <row r="89" spans="1:7" ht="13.5">
      <c r="A89" s="66">
        <v>86</v>
      </c>
      <c r="D89" s="81"/>
      <c r="E89" s="69" t="e">
        <f t="shared" si="3"/>
        <v>#DIV/0!</v>
      </c>
      <c r="F89" s="70">
        <f t="shared" si="4"/>
        <v>0</v>
      </c>
      <c r="G89" s="71">
        <f t="shared" si="5"/>
        <v>0</v>
      </c>
    </row>
    <row r="90" spans="1:7" ht="13.5">
      <c r="A90" s="66">
        <v>87</v>
      </c>
      <c r="D90" s="81"/>
      <c r="E90" s="69" t="e">
        <f t="shared" si="3"/>
        <v>#DIV/0!</v>
      </c>
      <c r="F90" s="70">
        <f t="shared" si="4"/>
        <v>0</v>
      </c>
      <c r="G90" s="71">
        <f t="shared" si="5"/>
        <v>0</v>
      </c>
    </row>
    <row r="91" spans="1:7" ht="13.5">
      <c r="A91" s="66">
        <v>88</v>
      </c>
      <c r="D91" s="81"/>
      <c r="E91" s="69" t="e">
        <f t="shared" si="3"/>
        <v>#DIV/0!</v>
      </c>
      <c r="F91" s="70">
        <f t="shared" si="4"/>
        <v>0</v>
      </c>
      <c r="G91" s="71">
        <f t="shared" si="5"/>
        <v>0</v>
      </c>
    </row>
    <row r="92" spans="1:7" ht="13.5">
      <c r="A92" s="66">
        <v>89</v>
      </c>
      <c r="D92" s="81"/>
      <c r="E92" s="69" t="e">
        <f t="shared" si="3"/>
        <v>#DIV/0!</v>
      </c>
      <c r="F92" s="70">
        <f t="shared" si="4"/>
        <v>0</v>
      </c>
      <c r="G92" s="71">
        <f t="shared" si="5"/>
        <v>0</v>
      </c>
    </row>
    <row r="93" spans="1:7" ht="13.5">
      <c r="A93" s="66">
        <v>90</v>
      </c>
      <c r="D93" s="81"/>
      <c r="E93" s="69" t="e">
        <f t="shared" si="3"/>
        <v>#DIV/0!</v>
      </c>
      <c r="F93" s="70">
        <f t="shared" si="4"/>
        <v>0</v>
      </c>
      <c r="G93" s="71">
        <f t="shared" si="5"/>
        <v>0</v>
      </c>
    </row>
    <row r="94" spans="1:7" ht="13.5">
      <c r="A94" s="66">
        <v>91</v>
      </c>
      <c r="D94" s="81"/>
      <c r="E94" s="69" t="e">
        <f t="shared" si="3"/>
        <v>#DIV/0!</v>
      </c>
      <c r="F94" s="70">
        <f t="shared" si="4"/>
        <v>0</v>
      </c>
      <c r="G94" s="71">
        <f t="shared" si="5"/>
        <v>0</v>
      </c>
    </row>
    <row r="95" spans="1:7" ht="13.5">
      <c r="A95" s="66">
        <v>92</v>
      </c>
      <c r="D95" s="81"/>
      <c r="E95" s="69" t="e">
        <f t="shared" si="3"/>
        <v>#DIV/0!</v>
      </c>
      <c r="F95" s="70">
        <f t="shared" si="4"/>
        <v>0</v>
      </c>
      <c r="G95" s="71">
        <f t="shared" si="5"/>
        <v>0</v>
      </c>
    </row>
    <row r="96" spans="1:7" ht="13.5">
      <c r="A96" s="66">
        <v>93</v>
      </c>
      <c r="D96" s="81"/>
      <c r="E96" s="69" t="e">
        <f t="shared" si="3"/>
        <v>#DIV/0!</v>
      </c>
      <c r="F96" s="70">
        <f t="shared" si="4"/>
        <v>0</v>
      </c>
      <c r="G96" s="71">
        <f t="shared" si="5"/>
        <v>0</v>
      </c>
    </row>
    <row r="97" spans="1:7" ht="13.5">
      <c r="A97" s="66">
        <v>94</v>
      </c>
      <c r="D97" s="81"/>
      <c r="E97" s="69" t="e">
        <f t="shared" si="3"/>
        <v>#DIV/0!</v>
      </c>
      <c r="F97" s="70">
        <f t="shared" si="4"/>
        <v>0</v>
      </c>
      <c r="G97" s="71">
        <f t="shared" si="5"/>
        <v>0</v>
      </c>
    </row>
    <row r="98" spans="1:7" ht="13.5">
      <c r="A98" s="66">
        <v>95</v>
      </c>
      <c r="D98" s="81"/>
      <c r="E98" s="69" t="e">
        <f t="shared" si="3"/>
        <v>#DIV/0!</v>
      </c>
      <c r="F98" s="70">
        <f t="shared" si="4"/>
        <v>0</v>
      </c>
      <c r="G98" s="71">
        <f t="shared" si="5"/>
        <v>0</v>
      </c>
    </row>
    <row r="99" spans="1:7" ht="13.5">
      <c r="A99" s="66">
        <v>96</v>
      </c>
      <c r="D99" s="81"/>
      <c r="E99" s="69" t="e">
        <f t="shared" si="3"/>
        <v>#DIV/0!</v>
      </c>
      <c r="F99" s="70">
        <f t="shared" si="4"/>
        <v>0</v>
      </c>
      <c r="G99" s="71">
        <f t="shared" si="5"/>
        <v>0</v>
      </c>
    </row>
    <row r="100" spans="1:7" ht="13.5">
      <c r="A100" s="66">
        <v>97</v>
      </c>
      <c r="D100" s="81"/>
      <c r="E100" s="69" t="e">
        <f t="shared" si="3"/>
        <v>#DIV/0!</v>
      </c>
      <c r="F100" s="70">
        <f t="shared" si="4"/>
        <v>0</v>
      </c>
      <c r="G100" s="71">
        <f t="shared" si="5"/>
        <v>0</v>
      </c>
    </row>
    <row r="101" spans="1:7" ht="13.5">
      <c r="A101" s="66">
        <v>98</v>
      </c>
      <c r="D101" s="81"/>
      <c r="E101" s="69" t="e">
        <f t="shared" si="3"/>
        <v>#DIV/0!</v>
      </c>
      <c r="F101" s="70">
        <f t="shared" si="4"/>
        <v>0</v>
      </c>
      <c r="G101" s="71">
        <f t="shared" si="5"/>
        <v>0</v>
      </c>
    </row>
    <row r="102" spans="1:7" ht="13.5">
      <c r="A102" s="66">
        <v>99</v>
      </c>
      <c r="D102" s="81"/>
      <c r="E102" s="69" t="e">
        <f t="shared" si="3"/>
        <v>#DIV/0!</v>
      </c>
      <c r="F102" s="70">
        <f t="shared" si="4"/>
        <v>0</v>
      </c>
      <c r="G102" s="71">
        <f t="shared" si="5"/>
        <v>0</v>
      </c>
    </row>
    <row r="103" spans="1:7" ht="13.5">
      <c r="A103" s="66">
        <v>100</v>
      </c>
      <c r="D103" s="81"/>
      <c r="E103" s="69" t="e">
        <f t="shared" si="3"/>
        <v>#DIV/0!</v>
      </c>
      <c r="F103" s="70">
        <f t="shared" si="4"/>
        <v>0</v>
      </c>
      <c r="G103" s="71">
        <f t="shared" si="5"/>
        <v>0</v>
      </c>
    </row>
    <row r="104" spans="1:7" ht="13.5">
      <c r="A104" s="66">
        <v>101</v>
      </c>
      <c r="D104" s="81"/>
      <c r="E104" s="69" t="e">
        <f t="shared" si="3"/>
        <v>#DIV/0!</v>
      </c>
      <c r="F104" s="70">
        <f t="shared" si="4"/>
        <v>0</v>
      </c>
      <c r="G104" s="71">
        <f t="shared" si="5"/>
        <v>0</v>
      </c>
    </row>
    <row r="105" spans="1:7" ht="13.5">
      <c r="A105" s="66">
        <v>102</v>
      </c>
      <c r="D105" s="81"/>
      <c r="E105" s="69" t="e">
        <f t="shared" si="3"/>
        <v>#DIV/0!</v>
      </c>
      <c r="F105" s="70">
        <f t="shared" si="4"/>
        <v>0</v>
      </c>
      <c r="G105" s="71">
        <f t="shared" si="5"/>
        <v>0</v>
      </c>
    </row>
    <row r="106" spans="1:7" ht="13.5">
      <c r="A106" s="66">
        <v>103</v>
      </c>
      <c r="D106" s="81"/>
      <c r="E106" s="69" t="e">
        <f t="shared" si="3"/>
        <v>#DIV/0!</v>
      </c>
      <c r="F106" s="70">
        <f t="shared" si="4"/>
        <v>0</v>
      </c>
      <c r="G106" s="71">
        <f t="shared" si="5"/>
        <v>0</v>
      </c>
    </row>
    <row r="107" spans="1:7" ht="13.5">
      <c r="A107" s="66">
        <v>104</v>
      </c>
      <c r="D107" s="81"/>
      <c r="E107" s="69" t="e">
        <f t="shared" si="3"/>
        <v>#DIV/0!</v>
      </c>
      <c r="F107" s="70">
        <f t="shared" si="4"/>
        <v>0</v>
      </c>
      <c r="G107" s="71">
        <f t="shared" si="5"/>
        <v>0</v>
      </c>
    </row>
    <row r="108" spans="1:7" ht="13.5">
      <c r="A108" s="66">
        <v>105</v>
      </c>
      <c r="D108" s="81"/>
      <c r="E108" s="69" t="e">
        <f t="shared" si="3"/>
        <v>#DIV/0!</v>
      </c>
      <c r="F108" s="70">
        <f t="shared" si="4"/>
        <v>0</v>
      </c>
      <c r="G108" s="71">
        <f t="shared" si="5"/>
        <v>0</v>
      </c>
    </row>
    <row r="109" spans="1:7" ht="13.5">
      <c r="A109" s="66">
        <v>106</v>
      </c>
      <c r="D109" s="81"/>
      <c r="E109" s="69" t="e">
        <f t="shared" si="3"/>
        <v>#DIV/0!</v>
      </c>
      <c r="F109" s="70">
        <f t="shared" si="4"/>
        <v>0</v>
      </c>
      <c r="G109" s="71">
        <f t="shared" si="5"/>
        <v>0</v>
      </c>
    </row>
    <row r="110" spans="1:7" ht="13.5">
      <c r="A110" s="66">
        <v>107</v>
      </c>
      <c r="D110" s="81"/>
      <c r="E110" s="69" t="e">
        <f t="shared" si="3"/>
        <v>#DIV/0!</v>
      </c>
      <c r="F110" s="70">
        <f t="shared" si="4"/>
        <v>0</v>
      </c>
      <c r="G110" s="71">
        <f t="shared" si="5"/>
        <v>0</v>
      </c>
    </row>
    <row r="111" spans="1:7" ht="13.5">
      <c r="A111" s="66">
        <v>108</v>
      </c>
      <c r="D111" s="81"/>
      <c r="E111" s="69" t="e">
        <f t="shared" si="3"/>
        <v>#DIV/0!</v>
      </c>
      <c r="F111" s="70">
        <f t="shared" si="4"/>
        <v>0</v>
      </c>
      <c r="G111" s="71">
        <f t="shared" si="5"/>
        <v>0</v>
      </c>
    </row>
    <row r="112" spans="1:7" ht="13.5">
      <c r="A112" s="66">
        <v>109</v>
      </c>
      <c r="D112" s="81"/>
      <c r="E112" s="69" t="e">
        <f t="shared" si="3"/>
        <v>#DIV/0!</v>
      </c>
      <c r="F112" s="70">
        <f t="shared" si="4"/>
        <v>0</v>
      </c>
      <c r="G112" s="71">
        <f t="shared" si="5"/>
        <v>0</v>
      </c>
    </row>
    <row r="113" spans="1:7" ht="13.5">
      <c r="A113" s="66">
        <v>110</v>
      </c>
      <c r="D113" s="81"/>
      <c r="E113" s="69" t="e">
        <f t="shared" si="3"/>
        <v>#DIV/0!</v>
      </c>
      <c r="F113" s="70">
        <f t="shared" si="4"/>
        <v>0</v>
      </c>
      <c r="G113" s="71">
        <f t="shared" si="5"/>
        <v>0</v>
      </c>
    </row>
    <row r="114" spans="1:7" ht="13.5">
      <c r="A114" s="66">
        <v>111</v>
      </c>
      <c r="D114" s="81"/>
      <c r="E114" s="69" t="e">
        <f t="shared" si="3"/>
        <v>#DIV/0!</v>
      </c>
      <c r="F114" s="70">
        <f t="shared" si="4"/>
        <v>0</v>
      </c>
      <c r="G114" s="71">
        <f t="shared" si="5"/>
        <v>0</v>
      </c>
    </row>
    <row r="115" spans="1:7" ht="13.5">
      <c r="A115" s="66">
        <v>112</v>
      </c>
      <c r="D115" s="81"/>
      <c r="E115" s="69" t="e">
        <f t="shared" si="3"/>
        <v>#DIV/0!</v>
      </c>
      <c r="F115" s="70">
        <f t="shared" si="4"/>
        <v>0</v>
      </c>
      <c r="G115" s="71">
        <f t="shared" si="5"/>
        <v>0</v>
      </c>
    </row>
    <row r="116" spans="1:7" ht="13.5">
      <c r="A116" s="66">
        <v>113</v>
      </c>
      <c r="D116" s="81"/>
      <c r="E116" s="69" t="e">
        <f t="shared" si="3"/>
        <v>#DIV/0!</v>
      </c>
      <c r="F116" s="70">
        <f t="shared" si="4"/>
        <v>0</v>
      </c>
      <c r="G116" s="71">
        <f t="shared" si="5"/>
        <v>0</v>
      </c>
    </row>
    <row r="117" spans="1:7" ht="13.5">
      <c r="A117" s="66">
        <v>114</v>
      </c>
      <c r="D117" s="81"/>
      <c r="E117" s="69" t="e">
        <f t="shared" si="3"/>
        <v>#DIV/0!</v>
      </c>
      <c r="F117" s="70">
        <f t="shared" si="4"/>
        <v>0</v>
      </c>
      <c r="G117" s="71">
        <f t="shared" si="5"/>
        <v>0</v>
      </c>
    </row>
    <row r="118" spans="1:7" ht="13.5">
      <c r="A118" s="66">
        <v>115</v>
      </c>
      <c r="D118" s="81"/>
      <c r="E118" s="69" t="e">
        <f t="shared" si="3"/>
        <v>#DIV/0!</v>
      </c>
      <c r="F118" s="70">
        <f t="shared" si="4"/>
        <v>0</v>
      </c>
      <c r="G118" s="71">
        <f t="shared" si="5"/>
        <v>0</v>
      </c>
    </row>
    <row r="119" spans="1:7" ht="13.5">
      <c r="A119" s="66">
        <v>116</v>
      </c>
      <c r="D119" s="81"/>
      <c r="E119" s="69" t="e">
        <f t="shared" si="3"/>
        <v>#DIV/0!</v>
      </c>
      <c r="F119" s="70">
        <f t="shared" si="4"/>
        <v>0</v>
      </c>
      <c r="G119" s="71">
        <f t="shared" si="5"/>
        <v>0</v>
      </c>
    </row>
    <row r="120" spans="1:7" ht="13.5">
      <c r="A120" s="66">
        <v>117</v>
      </c>
      <c r="D120" s="81"/>
      <c r="E120" s="69" t="e">
        <f t="shared" si="3"/>
        <v>#DIV/0!</v>
      </c>
      <c r="F120" s="70">
        <f t="shared" si="4"/>
        <v>0</v>
      </c>
      <c r="G120" s="71">
        <f t="shared" si="5"/>
        <v>0</v>
      </c>
    </row>
    <row r="121" spans="1:7" ht="13.5">
      <c r="A121" s="66">
        <v>118</v>
      </c>
      <c r="D121" s="81"/>
      <c r="E121" s="69" t="e">
        <f t="shared" si="3"/>
        <v>#DIV/0!</v>
      </c>
      <c r="F121" s="70">
        <f t="shared" si="4"/>
        <v>0</v>
      </c>
      <c r="G121" s="71">
        <f t="shared" si="5"/>
        <v>0</v>
      </c>
    </row>
    <row r="122" spans="1:7" ht="13.5">
      <c r="A122" s="66">
        <v>119</v>
      </c>
      <c r="D122" s="81"/>
      <c r="E122" s="69" t="e">
        <f t="shared" si="3"/>
        <v>#DIV/0!</v>
      </c>
      <c r="F122" s="70">
        <f t="shared" si="4"/>
        <v>0</v>
      </c>
      <c r="G122" s="71">
        <f t="shared" si="5"/>
        <v>0</v>
      </c>
    </row>
    <row r="123" spans="1:7" ht="13.5">
      <c r="A123" s="66">
        <v>120</v>
      </c>
      <c r="D123" s="81"/>
      <c r="E123" s="69" t="e">
        <f t="shared" si="3"/>
        <v>#DIV/0!</v>
      </c>
      <c r="F123" s="70">
        <f t="shared" si="4"/>
        <v>0</v>
      </c>
      <c r="G123" s="71">
        <f t="shared" si="5"/>
        <v>0</v>
      </c>
    </row>
    <row r="124" spans="1:7" ht="13.5">
      <c r="A124" s="66">
        <v>121</v>
      </c>
      <c r="D124" s="81"/>
      <c r="E124" s="69" t="e">
        <f t="shared" si="3"/>
        <v>#DIV/0!</v>
      </c>
      <c r="F124" s="70">
        <f t="shared" si="4"/>
        <v>0</v>
      </c>
      <c r="G124" s="71">
        <f t="shared" si="5"/>
        <v>0</v>
      </c>
    </row>
    <row r="125" spans="1:7" ht="13.5">
      <c r="A125" s="66">
        <v>122</v>
      </c>
      <c r="D125" s="81"/>
      <c r="E125" s="69" t="e">
        <f t="shared" si="3"/>
        <v>#DIV/0!</v>
      </c>
      <c r="F125" s="70">
        <f t="shared" si="4"/>
        <v>0</v>
      </c>
      <c r="G125" s="71">
        <f t="shared" si="5"/>
        <v>0</v>
      </c>
    </row>
    <row r="126" spans="1:7" ht="13.5">
      <c r="A126" s="66">
        <v>123</v>
      </c>
      <c r="D126" s="81"/>
      <c r="E126" s="69" t="e">
        <f t="shared" si="3"/>
        <v>#DIV/0!</v>
      </c>
      <c r="F126" s="70">
        <f t="shared" si="4"/>
        <v>0</v>
      </c>
      <c r="G126" s="71">
        <f t="shared" si="5"/>
        <v>0</v>
      </c>
    </row>
    <row r="127" spans="1:7" ht="13.5">
      <c r="A127" s="66">
        <v>124</v>
      </c>
      <c r="D127" s="81"/>
      <c r="E127" s="69" t="e">
        <f t="shared" si="3"/>
        <v>#DIV/0!</v>
      </c>
      <c r="F127" s="70">
        <f t="shared" si="4"/>
        <v>0</v>
      </c>
      <c r="G127" s="71">
        <f t="shared" si="5"/>
        <v>0</v>
      </c>
    </row>
    <row r="128" spans="1:7" ht="13.5">
      <c r="A128" s="66">
        <v>125</v>
      </c>
      <c r="D128" s="81"/>
      <c r="E128" s="69" t="e">
        <f t="shared" si="3"/>
        <v>#DIV/0!</v>
      </c>
      <c r="F128" s="70">
        <f t="shared" si="4"/>
        <v>0</v>
      </c>
      <c r="G128" s="71">
        <f t="shared" si="5"/>
        <v>0</v>
      </c>
    </row>
    <row r="129" spans="1:7" ht="13.5">
      <c r="A129" s="66">
        <v>126</v>
      </c>
      <c r="D129" s="81"/>
      <c r="E129" s="69" t="e">
        <f t="shared" si="3"/>
        <v>#DIV/0!</v>
      </c>
      <c r="F129" s="70">
        <f t="shared" si="4"/>
        <v>0</v>
      </c>
      <c r="G129" s="71">
        <f t="shared" si="5"/>
        <v>0</v>
      </c>
    </row>
    <row r="130" spans="1:7" ht="13.5">
      <c r="A130" s="66">
        <v>127</v>
      </c>
      <c r="D130" s="81"/>
      <c r="E130" s="69" t="e">
        <f t="shared" si="3"/>
        <v>#DIV/0!</v>
      </c>
      <c r="F130" s="70">
        <f t="shared" si="4"/>
        <v>0</v>
      </c>
      <c r="G130" s="71">
        <f t="shared" si="5"/>
        <v>0</v>
      </c>
    </row>
    <row r="131" spans="1:7" ht="13.5">
      <c r="A131" s="66">
        <v>128</v>
      </c>
      <c r="D131" s="81"/>
      <c r="E131" s="69" t="e">
        <f t="shared" si="3"/>
        <v>#DIV/0!</v>
      </c>
      <c r="F131" s="70">
        <f t="shared" si="4"/>
        <v>0</v>
      </c>
      <c r="G131" s="71">
        <f t="shared" si="5"/>
        <v>0</v>
      </c>
    </row>
    <row r="132" spans="1:7" ht="13.5">
      <c r="A132" s="66">
        <v>129</v>
      </c>
      <c r="D132" s="81"/>
      <c r="E132" s="69" t="e">
        <f t="shared" ref="E132:E185" si="6">G132/(COUNT(H132:BA132))</f>
        <v>#DIV/0!</v>
      </c>
      <c r="F132" s="70">
        <f t="shared" ref="F132:F185" si="7">COUNT(H132:BA132)</f>
        <v>0</v>
      </c>
      <c r="G132" s="71">
        <f t="shared" ref="G132:G185" si="8">SUM(H132:BA132)</f>
        <v>0</v>
      </c>
    </row>
    <row r="133" spans="1:7" ht="13.5">
      <c r="A133" s="66">
        <v>130</v>
      </c>
      <c r="D133" s="81"/>
      <c r="E133" s="69" t="e">
        <f t="shared" si="6"/>
        <v>#DIV/0!</v>
      </c>
      <c r="F133" s="70">
        <f t="shared" si="7"/>
        <v>0</v>
      </c>
      <c r="G133" s="71">
        <f t="shared" si="8"/>
        <v>0</v>
      </c>
    </row>
    <row r="134" spans="1:7" ht="13.5">
      <c r="A134" s="66">
        <v>131</v>
      </c>
      <c r="D134" s="81"/>
      <c r="E134" s="69" t="e">
        <f t="shared" si="6"/>
        <v>#DIV/0!</v>
      </c>
      <c r="F134" s="70">
        <f t="shared" si="7"/>
        <v>0</v>
      </c>
      <c r="G134" s="71">
        <f t="shared" si="8"/>
        <v>0</v>
      </c>
    </row>
    <row r="135" spans="1:7" ht="13.5">
      <c r="A135" s="66">
        <v>132</v>
      </c>
      <c r="D135" s="81"/>
      <c r="E135" s="69" t="e">
        <f t="shared" si="6"/>
        <v>#DIV/0!</v>
      </c>
      <c r="F135" s="70">
        <f t="shared" si="7"/>
        <v>0</v>
      </c>
      <c r="G135" s="71">
        <f t="shared" si="8"/>
        <v>0</v>
      </c>
    </row>
    <row r="136" spans="1:7" ht="13.5">
      <c r="A136" s="66">
        <v>133</v>
      </c>
      <c r="D136" s="81"/>
      <c r="E136" s="69" t="e">
        <f t="shared" si="6"/>
        <v>#DIV/0!</v>
      </c>
      <c r="F136" s="70">
        <f t="shared" si="7"/>
        <v>0</v>
      </c>
      <c r="G136" s="71">
        <f t="shared" si="8"/>
        <v>0</v>
      </c>
    </row>
    <row r="137" spans="1:7" ht="13.5">
      <c r="A137" s="66">
        <v>134</v>
      </c>
      <c r="D137" s="81"/>
      <c r="E137" s="69" t="e">
        <f t="shared" si="6"/>
        <v>#DIV/0!</v>
      </c>
      <c r="F137" s="70">
        <f t="shared" si="7"/>
        <v>0</v>
      </c>
      <c r="G137" s="71">
        <f t="shared" si="8"/>
        <v>0</v>
      </c>
    </row>
    <row r="138" spans="1:7" ht="13.5">
      <c r="A138" s="66">
        <v>135</v>
      </c>
      <c r="D138" s="81"/>
      <c r="E138" s="69" t="e">
        <f t="shared" si="6"/>
        <v>#DIV/0!</v>
      </c>
      <c r="F138" s="70">
        <f t="shared" si="7"/>
        <v>0</v>
      </c>
      <c r="G138" s="71">
        <f t="shared" si="8"/>
        <v>0</v>
      </c>
    </row>
    <row r="139" spans="1:7" ht="13.5">
      <c r="A139" s="66">
        <v>136</v>
      </c>
      <c r="D139" s="81"/>
      <c r="E139" s="69" t="e">
        <f t="shared" si="6"/>
        <v>#DIV/0!</v>
      </c>
      <c r="F139" s="70">
        <f t="shared" si="7"/>
        <v>0</v>
      </c>
      <c r="G139" s="71">
        <f t="shared" si="8"/>
        <v>0</v>
      </c>
    </row>
    <row r="140" spans="1:7" ht="13.5">
      <c r="A140" s="66">
        <v>137</v>
      </c>
      <c r="D140" s="81"/>
      <c r="E140" s="69" t="e">
        <f t="shared" si="6"/>
        <v>#DIV/0!</v>
      </c>
      <c r="F140" s="70">
        <f t="shared" si="7"/>
        <v>0</v>
      </c>
      <c r="G140" s="71">
        <f t="shared" si="8"/>
        <v>0</v>
      </c>
    </row>
    <row r="141" spans="1:7" ht="13.5">
      <c r="A141" s="66">
        <v>138</v>
      </c>
      <c r="D141" s="81"/>
      <c r="E141" s="69" t="e">
        <f t="shared" si="6"/>
        <v>#DIV/0!</v>
      </c>
      <c r="F141" s="70">
        <f t="shared" si="7"/>
        <v>0</v>
      </c>
      <c r="G141" s="71">
        <f t="shared" si="8"/>
        <v>0</v>
      </c>
    </row>
    <row r="142" spans="1:7" ht="13.5">
      <c r="A142" s="66">
        <v>139</v>
      </c>
      <c r="D142" s="81"/>
      <c r="E142" s="69" t="e">
        <f t="shared" si="6"/>
        <v>#DIV/0!</v>
      </c>
      <c r="F142" s="70">
        <f t="shared" si="7"/>
        <v>0</v>
      </c>
      <c r="G142" s="71">
        <f t="shared" si="8"/>
        <v>0</v>
      </c>
    </row>
    <row r="143" spans="1:7" ht="13.5">
      <c r="A143" s="66">
        <v>140</v>
      </c>
      <c r="D143" s="81"/>
      <c r="E143" s="69" t="e">
        <f t="shared" si="6"/>
        <v>#DIV/0!</v>
      </c>
      <c r="F143" s="70">
        <f t="shared" si="7"/>
        <v>0</v>
      </c>
      <c r="G143" s="71">
        <f t="shared" si="8"/>
        <v>0</v>
      </c>
    </row>
    <row r="144" spans="1:7" ht="13.5">
      <c r="A144" s="66">
        <v>141</v>
      </c>
      <c r="D144" s="81"/>
      <c r="E144" s="69" t="e">
        <f t="shared" si="6"/>
        <v>#DIV/0!</v>
      </c>
      <c r="F144" s="70">
        <f t="shared" si="7"/>
        <v>0</v>
      </c>
      <c r="G144" s="71">
        <f t="shared" si="8"/>
        <v>0</v>
      </c>
    </row>
    <row r="145" spans="1:7" ht="13.5">
      <c r="A145" s="66">
        <v>142</v>
      </c>
      <c r="D145" s="81"/>
      <c r="E145" s="69" t="e">
        <f t="shared" si="6"/>
        <v>#DIV/0!</v>
      </c>
      <c r="F145" s="70">
        <f t="shared" si="7"/>
        <v>0</v>
      </c>
      <c r="G145" s="71">
        <f t="shared" si="8"/>
        <v>0</v>
      </c>
    </row>
    <row r="146" spans="1:7" ht="13.5">
      <c r="A146" s="66">
        <v>143</v>
      </c>
      <c r="D146" s="81"/>
      <c r="E146" s="69" t="e">
        <f t="shared" si="6"/>
        <v>#DIV/0!</v>
      </c>
      <c r="F146" s="70">
        <f t="shared" si="7"/>
        <v>0</v>
      </c>
      <c r="G146" s="71">
        <f t="shared" si="8"/>
        <v>0</v>
      </c>
    </row>
    <row r="147" spans="1:7" ht="13.5">
      <c r="A147" s="66">
        <v>144</v>
      </c>
      <c r="D147" s="81"/>
      <c r="E147" s="69" t="e">
        <f t="shared" si="6"/>
        <v>#DIV/0!</v>
      </c>
      <c r="F147" s="70">
        <f t="shared" si="7"/>
        <v>0</v>
      </c>
      <c r="G147" s="71">
        <f t="shared" si="8"/>
        <v>0</v>
      </c>
    </row>
    <row r="148" spans="1:7" ht="13.5">
      <c r="A148" s="66">
        <v>145</v>
      </c>
      <c r="D148" s="81"/>
      <c r="E148" s="69" t="e">
        <f t="shared" si="6"/>
        <v>#DIV/0!</v>
      </c>
      <c r="F148" s="70">
        <f t="shared" si="7"/>
        <v>0</v>
      </c>
      <c r="G148" s="71">
        <f t="shared" si="8"/>
        <v>0</v>
      </c>
    </row>
    <row r="149" spans="1:7" ht="13.5">
      <c r="A149" s="66">
        <v>146</v>
      </c>
      <c r="D149" s="81"/>
      <c r="E149" s="69" t="e">
        <f t="shared" si="6"/>
        <v>#DIV/0!</v>
      </c>
      <c r="F149" s="70">
        <f t="shared" si="7"/>
        <v>0</v>
      </c>
      <c r="G149" s="71">
        <f t="shared" si="8"/>
        <v>0</v>
      </c>
    </row>
    <row r="150" spans="1:7" ht="13.5">
      <c r="A150" s="66">
        <v>147</v>
      </c>
      <c r="D150" s="81"/>
      <c r="E150" s="69" t="e">
        <f t="shared" si="6"/>
        <v>#DIV/0!</v>
      </c>
      <c r="F150" s="70">
        <f t="shared" si="7"/>
        <v>0</v>
      </c>
      <c r="G150" s="71">
        <f t="shared" si="8"/>
        <v>0</v>
      </c>
    </row>
    <row r="151" spans="1:7" ht="13.5">
      <c r="A151" s="66">
        <v>148</v>
      </c>
      <c r="D151" s="81"/>
      <c r="E151" s="69" t="e">
        <f t="shared" si="6"/>
        <v>#DIV/0!</v>
      </c>
      <c r="F151" s="70">
        <f t="shared" si="7"/>
        <v>0</v>
      </c>
      <c r="G151" s="71">
        <f t="shared" si="8"/>
        <v>0</v>
      </c>
    </row>
    <row r="152" spans="1:7" ht="13.5">
      <c r="A152" s="66">
        <v>149</v>
      </c>
      <c r="D152" s="81"/>
      <c r="E152" s="69" t="e">
        <f t="shared" si="6"/>
        <v>#DIV/0!</v>
      </c>
      <c r="F152" s="70">
        <f t="shared" si="7"/>
        <v>0</v>
      </c>
      <c r="G152" s="71">
        <f t="shared" si="8"/>
        <v>0</v>
      </c>
    </row>
    <row r="153" spans="1:7" ht="13.5">
      <c r="A153" s="66">
        <v>150</v>
      </c>
      <c r="D153" s="81"/>
      <c r="E153" s="69" t="e">
        <f t="shared" si="6"/>
        <v>#DIV/0!</v>
      </c>
      <c r="F153" s="70">
        <f t="shared" si="7"/>
        <v>0</v>
      </c>
      <c r="G153" s="71">
        <f t="shared" si="8"/>
        <v>0</v>
      </c>
    </row>
    <row r="154" spans="1:7" ht="13.5">
      <c r="A154" s="66">
        <v>151</v>
      </c>
      <c r="D154" s="81"/>
      <c r="E154" s="69" t="e">
        <f t="shared" si="6"/>
        <v>#DIV/0!</v>
      </c>
      <c r="F154" s="70">
        <f t="shared" si="7"/>
        <v>0</v>
      </c>
      <c r="G154" s="71">
        <f t="shared" si="8"/>
        <v>0</v>
      </c>
    </row>
    <row r="155" spans="1:7" ht="13.5">
      <c r="A155" s="66">
        <v>152</v>
      </c>
      <c r="D155" s="81"/>
      <c r="E155" s="69" t="e">
        <f t="shared" si="6"/>
        <v>#DIV/0!</v>
      </c>
      <c r="F155" s="70">
        <f t="shared" si="7"/>
        <v>0</v>
      </c>
      <c r="G155" s="71">
        <f t="shared" si="8"/>
        <v>0</v>
      </c>
    </row>
    <row r="156" spans="1:7" ht="13.5">
      <c r="A156" s="66">
        <v>153</v>
      </c>
      <c r="D156" s="81"/>
      <c r="E156" s="69" t="e">
        <f t="shared" si="6"/>
        <v>#DIV/0!</v>
      </c>
      <c r="F156" s="70">
        <f t="shared" si="7"/>
        <v>0</v>
      </c>
      <c r="G156" s="71">
        <f t="shared" si="8"/>
        <v>0</v>
      </c>
    </row>
    <row r="157" spans="1:7" ht="13.5">
      <c r="A157" s="66">
        <v>154</v>
      </c>
      <c r="D157" s="81"/>
      <c r="E157" s="69" t="e">
        <f t="shared" si="6"/>
        <v>#DIV/0!</v>
      </c>
      <c r="F157" s="70">
        <f t="shared" si="7"/>
        <v>0</v>
      </c>
      <c r="G157" s="71">
        <f t="shared" si="8"/>
        <v>0</v>
      </c>
    </row>
    <row r="158" spans="1:7" ht="13.5">
      <c r="A158" s="66">
        <v>155</v>
      </c>
      <c r="D158" s="81"/>
      <c r="E158" s="69" t="e">
        <f t="shared" si="6"/>
        <v>#DIV/0!</v>
      </c>
      <c r="F158" s="70">
        <f t="shared" si="7"/>
        <v>0</v>
      </c>
      <c r="G158" s="71">
        <f t="shared" si="8"/>
        <v>0</v>
      </c>
    </row>
    <row r="159" spans="1:7" ht="13.5">
      <c r="A159" s="66">
        <v>156</v>
      </c>
      <c r="D159" s="81"/>
      <c r="E159" s="69" t="e">
        <f t="shared" si="6"/>
        <v>#DIV/0!</v>
      </c>
      <c r="F159" s="70">
        <f t="shared" si="7"/>
        <v>0</v>
      </c>
      <c r="G159" s="71">
        <f t="shared" si="8"/>
        <v>0</v>
      </c>
    </row>
    <row r="160" spans="1:7" ht="13.5">
      <c r="A160" s="66">
        <v>157</v>
      </c>
      <c r="D160" s="81"/>
      <c r="E160" s="69" t="e">
        <f t="shared" si="6"/>
        <v>#DIV/0!</v>
      </c>
      <c r="F160" s="70">
        <f t="shared" si="7"/>
        <v>0</v>
      </c>
      <c r="G160" s="71">
        <f t="shared" si="8"/>
        <v>0</v>
      </c>
    </row>
    <row r="161" spans="1:7" ht="13.5">
      <c r="A161" s="66">
        <v>158</v>
      </c>
      <c r="D161" s="81"/>
      <c r="E161" s="69" t="e">
        <f t="shared" si="6"/>
        <v>#DIV/0!</v>
      </c>
      <c r="F161" s="70">
        <f t="shared" si="7"/>
        <v>0</v>
      </c>
      <c r="G161" s="71">
        <f t="shared" si="8"/>
        <v>0</v>
      </c>
    </row>
    <row r="162" spans="1:7" ht="13.5">
      <c r="A162" s="66">
        <v>159</v>
      </c>
      <c r="D162" s="81"/>
      <c r="E162" s="69" t="e">
        <f t="shared" si="6"/>
        <v>#DIV/0!</v>
      </c>
      <c r="F162" s="70">
        <f t="shared" si="7"/>
        <v>0</v>
      </c>
      <c r="G162" s="71">
        <f t="shared" si="8"/>
        <v>0</v>
      </c>
    </row>
    <row r="163" spans="1:7" ht="13.5">
      <c r="A163" s="66">
        <v>160</v>
      </c>
      <c r="D163" s="81"/>
      <c r="E163" s="69" t="e">
        <f t="shared" si="6"/>
        <v>#DIV/0!</v>
      </c>
      <c r="F163" s="70">
        <f t="shared" si="7"/>
        <v>0</v>
      </c>
      <c r="G163" s="71">
        <f t="shared" si="8"/>
        <v>0</v>
      </c>
    </row>
    <row r="164" spans="1:7" ht="13.5">
      <c r="A164" s="66">
        <v>161</v>
      </c>
      <c r="D164" s="81"/>
      <c r="E164" s="69" t="e">
        <f t="shared" si="6"/>
        <v>#DIV/0!</v>
      </c>
      <c r="F164" s="70">
        <f t="shared" si="7"/>
        <v>0</v>
      </c>
      <c r="G164" s="71">
        <f t="shared" si="8"/>
        <v>0</v>
      </c>
    </row>
    <row r="165" spans="1:7" ht="13.5">
      <c r="A165" s="66">
        <v>162</v>
      </c>
      <c r="D165" s="81"/>
      <c r="E165" s="69" t="e">
        <f t="shared" si="6"/>
        <v>#DIV/0!</v>
      </c>
      <c r="F165" s="70">
        <f t="shared" si="7"/>
        <v>0</v>
      </c>
      <c r="G165" s="71">
        <f t="shared" si="8"/>
        <v>0</v>
      </c>
    </row>
    <row r="166" spans="1:7" ht="13.5">
      <c r="A166" s="66">
        <v>163</v>
      </c>
      <c r="D166" s="81"/>
      <c r="E166" s="69" t="e">
        <f t="shared" si="6"/>
        <v>#DIV/0!</v>
      </c>
      <c r="F166" s="70">
        <f t="shared" si="7"/>
        <v>0</v>
      </c>
      <c r="G166" s="71">
        <f t="shared" si="8"/>
        <v>0</v>
      </c>
    </row>
    <row r="167" spans="1:7" ht="13.5">
      <c r="A167" s="66">
        <v>164</v>
      </c>
      <c r="D167" s="81"/>
      <c r="E167" s="69" t="e">
        <f t="shared" si="6"/>
        <v>#DIV/0!</v>
      </c>
      <c r="F167" s="70">
        <f t="shared" si="7"/>
        <v>0</v>
      </c>
      <c r="G167" s="71">
        <f t="shared" si="8"/>
        <v>0</v>
      </c>
    </row>
    <row r="168" spans="1:7" ht="13.5">
      <c r="A168" s="66">
        <v>165</v>
      </c>
      <c r="D168" s="81"/>
      <c r="E168" s="69" t="e">
        <f t="shared" si="6"/>
        <v>#DIV/0!</v>
      </c>
      <c r="F168" s="70">
        <f t="shared" si="7"/>
        <v>0</v>
      </c>
      <c r="G168" s="71">
        <f t="shared" si="8"/>
        <v>0</v>
      </c>
    </row>
    <row r="169" spans="1:7" ht="13.5">
      <c r="A169" s="66">
        <v>166</v>
      </c>
      <c r="D169" s="81"/>
      <c r="E169" s="69" t="e">
        <f t="shared" si="6"/>
        <v>#DIV/0!</v>
      </c>
      <c r="F169" s="70">
        <f t="shared" si="7"/>
        <v>0</v>
      </c>
      <c r="G169" s="71">
        <f t="shared" si="8"/>
        <v>0</v>
      </c>
    </row>
    <row r="170" spans="1:7" ht="13.5">
      <c r="A170" s="66">
        <v>167</v>
      </c>
      <c r="D170" s="81"/>
      <c r="E170" s="69" t="e">
        <f t="shared" si="6"/>
        <v>#DIV/0!</v>
      </c>
      <c r="F170" s="70">
        <f t="shared" si="7"/>
        <v>0</v>
      </c>
      <c r="G170" s="71">
        <f t="shared" si="8"/>
        <v>0</v>
      </c>
    </row>
    <row r="171" spans="1:7" ht="13.5">
      <c r="A171" s="66">
        <v>168</v>
      </c>
      <c r="D171" s="81"/>
      <c r="E171" s="69" t="e">
        <f t="shared" si="6"/>
        <v>#DIV/0!</v>
      </c>
      <c r="F171" s="70">
        <f t="shared" si="7"/>
        <v>0</v>
      </c>
      <c r="G171" s="71">
        <f t="shared" si="8"/>
        <v>0</v>
      </c>
    </row>
    <row r="172" spans="1:7" ht="13.5">
      <c r="A172" s="66">
        <v>169</v>
      </c>
      <c r="D172" s="81"/>
      <c r="E172" s="69" t="e">
        <f t="shared" si="6"/>
        <v>#DIV/0!</v>
      </c>
      <c r="F172" s="70">
        <f t="shared" si="7"/>
        <v>0</v>
      </c>
      <c r="G172" s="71">
        <f t="shared" si="8"/>
        <v>0</v>
      </c>
    </row>
    <row r="173" spans="1:7" ht="13.5">
      <c r="A173" s="66">
        <v>170</v>
      </c>
      <c r="D173" s="81"/>
      <c r="E173" s="69" t="e">
        <f t="shared" si="6"/>
        <v>#DIV/0!</v>
      </c>
      <c r="F173" s="70">
        <f t="shared" si="7"/>
        <v>0</v>
      </c>
      <c r="G173" s="71">
        <f t="shared" si="8"/>
        <v>0</v>
      </c>
    </row>
    <row r="174" spans="1:7" ht="13.5">
      <c r="A174" s="66">
        <v>171</v>
      </c>
      <c r="D174" s="81"/>
      <c r="E174" s="69" t="e">
        <f t="shared" si="6"/>
        <v>#DIV/0!</v>
      </c>
      <c r="F174" s="70">
        <f t="shared" si="7"/>
        <v>0</v>
      </c>
      <c r="G174" s="71">
        <f t="shared" si="8"/>
        <v>0</v>
      </c>
    </row>
    <row r="175" spans="1:7" ht="13.5">
      <c r="A175" s="66">
        <v>172</v>
      </c>
      <c r="D175" s="81"/>
      <c r="E175" s="69" t="e">
        <f t="shared" si="6"/>
        <v>#DIV/0!</v>
      </c>
      <c r="F175" s="70">
        <f t="shared" si="7"/>
        <v>0</v>
      </c>
      <c r="G175" s="71">
        <f t="shared" si="8"/>
        <v>0</v>
      </c>
    </row>
    <row r="176" spans="1:7" ht="13.5">
      <c r="A176" s="66">
        <v>173</v>
      </c>
      <c r="D176" s="81"/>
      <c r="E176" s="69" t="e">
        <f t="shared" si="6"/>
        <v>#DIV/0!</v>
      </c>
      <c r="F176" s="70">
        <f t="shared" si="7"/>
        <v>0</v>
      </c>
      <c r="G176" s="71">
        <f t="shared" si="8"/>
        <v>0</v>
      </c>
    </row>
    <row r="177" spans="1:7" ht="13.5">
      <c r="A177" s="66">
        <v>174</v>
      </c>
      <c r="D177" s="81"/>
      <c r="E177" s="69" t="e">
        <f t="shared" si="6"/>
        <v>#DIV/0!</v>
      </c>
      <c r="F177" s="70">
        <f t="shared" si="7"/>
        <v>0</v>
      </c>
      <c r="G177" s="71">
        <f t="shared" si="8"/>
        <v>0</v>
      </c>
    </row>
    <row r="178" spans="1:7" ht="13.5">
      <c r="A178" s="66">
        <v>175</v>
      </c>
      <c r="D178" s="81"/>
      <c r="E178" s="69" t="e">
        <f t="shared" si="6"/>
        <v>#DIV/0!</v>
      </c>
      <c r="F178" s="70">
        <f t="shared" si="7"/>
        <v>0</v>
      </c>
      <c r="G178" s="71">
        <f t="shared" si="8"/>
        <v>0</v>
      </c>
    </row>
    <row r="179" spans="1:7" ht="13.5">
      <c r="A179" s="66">
        <v>176</v>
      </c>
      <c r="D179" s="81"/>
      <c r="E179" s="69" t="e">
        <f t="shared" si="6"/>
        <v>#DIV/0!</v>
      </c>
      <c r="F179" s="70">
        <f t="shared" si="7"/>
        <v>0</v>
      </c>
      <c r="G179" s="71">
        <f t="shared" si="8"/>
        <v>0</v>
      </c>
    </row>
    <row r="180" spans="1:7" ht="13.5">
      <c r="A180" s="66">
        <v>177</v>
      </c>
      <c r="D180" s="81"/>
      <c r="E180" s="69" t="e">
        <f t="shared" si="6"/>
        <v>#DIV/0!</v>
      </c>
      <c r="F180" s="70">
        <f t="shared" si="7"/>
        <v>0</v>
      </c>
      <c r="G180" s="71">
        <f t="shared" si="8"/>
        <v>0</v>
      </c>
    </row>
    <row r="181" spans="1:7" ht="13.5">
      <c r="A181" s="66">
        <v>178</v>
      </c>
      <c r="D181" s="81"/>
      <c r="E181" s="69" t="e">
        <f t="shared" si="6"/>
        <v>#DIV/0!</v>
      </c>
      <c r="F181" s="70">
        <f t="shared" si="7"/>
        <v>0</v>
      </c>
      <c r="G181" s="71">
        <f t="shared" si="8"/>
        <v>0</v>
      </c>
    </row>
    <row r="182" spans="1:7" ht="13.5">
      <c r="A182" s="66">
        <v>179</v>
      </c>
      <c r="D182" s="81"/>
      <c r="E182" s="69" t="e">
        <f t="shared" si="6"/>
        <v>#DIV/0!</v>
      </c>
      <c r="F182" s="70">
        <f t="shared" si="7"/>
        <v>0</v>
      </c>
      <c r="G182" s="71">
        <f t="shared" si="8"/>
        <v>0</v>
      </c>
    </row>
    <row r="183" spans="1:7" ht="13.5">
      <c r="A183" s="66">
        <v>180</v>
      </c>
      <c r="D183" s="81"/>
      <c r="E183" s="69" t="e">
        <f t="shared" si="6"/>
        <v>#DIV/0!</v>
      </c>
      <c r="F183" s="70">
        <f t="shared" si="7"/>
        <v>0</v>
      </c>
      <c r="G183" s="71">
        <f t="shared" si="8"/>
        <v>0</v>
      </c>
    </row>
    <row r="184" spans="1:7" ht="13.5">
      <c r="A184" s="66">
        <v>181</v>
      </c>
      <c r="D184" s="81"/>
      <c r="E184" s="69" t="e">
        <f t="shared" si="6"/>
        <v>#DIV/0!</v>
      </c>
      <c r="F184" s="70">
        <f t="shared" si="7"/>
        <v>0</v>
      </c>
      <c r="G184" s="71">
        <f t="shared" si="8"/>
        <v>0</v>
      </c>
    </row>
    <row r="185" spans="1:7" ht="13.5">
      <c r="A185" s="66">
        <v>182</v>
      </c>
      <c r="D185" s="81"/>
      <c r="E185" s="69" t="e">
        <f t="shared" si="6"/>
        <v>#DIV/0!</v>
      </c>
      <c r="F185" s="70">
        <f t="shared" si="7"/>
        <v>0</v>
      </c>
      <c r="G185" s="71">
        <f t="shared" si="8"/>
        <v>0</v>
      </c>
    </row>
    <row r="186" spans="1:7" ht="13.5">
      <c r="A186" s="66">
        <v>183</v>
      </c>
      <c r="D186" s="81"/>
    </row>
    <row r="187" spans="1:7" ht="13.5">
      <c r="A187" s="66">
        <v>184</v>
      </c>
      <c r="D187" s="81"/>
    </row>
    <row r="188" spans="1:7" ht="13.5">
      <c r="A188" s="66">
        <v>185</v>
      </c>
      <c r="D188" s="82"/>
    </row>
    <row r="189" spans="1:7" ht="13.5">
      <c r="A189" s="66">
        <v>186</v>
      </c>
      <c r="D189" s="81"/>
    </row>
    <row r="190" spans="1:7" ht="13.5">
      <c r="A190" s="66">
        <v>187</v>
      </c>
      <c r="D190" s="82"/>
    </row>
    <row r="191" spans="1:7" ht="13.5">
      <c r="A191" s="66">
        <v>188</v>
      </c>
      <c r="D191" s="81"/>
    </row>
    <row r="192" spans="1:7" ht="13.5">
      <c r="A192" s="66">
        <v>189</v>
      </c>
      <c r="D192" s="81"/>
    </row>
    <row r="193" spans="1:4" ht="13.5">
      <c r="A193" s="66">
        <v>190</v>
      </c>
      <c r="D193" s="81"/>
    </row>
    <row r="194" spans="1:4" ht="13.5">
      <c r="A194" s="66">
        <v>191</v>
      </c>
      <c r="D194" s="81"/>
    </row>
    <row r="195" spans="1:4" ht="13.5">
      <c r="A195" s="66">
        <v>192</v>
      </c>
      <c r="D195" s="82"/>
    </row>
    <row r="196" spans="1:4" ht="13.5">
      <c r="A196" s="66">
        <v>193</v>
      </c>
      <c r="D196" s="81"/>
    </row>
    <row r="197" spans="1:4" ht="13.5">
      <c r="A197" s="66">
        <v>194</v>
      </c>
      <c r="D197" s="81"/>
    </row>
    <row r="198" spans="1:4" ht="13.5">
      <c r="A198" s="66">
        <v>195</v>
      </c>
      <c r="D198" s="81"/>
    </row>
    <row r="199" spans="1:4" ht="13.5">
      <c r="A199" s="66">
        <v>196</v>
      </c>
      <c r="D199" s="81"/>
    </row>
    <row r="200" spans="1:4" ht="13.5">
      <c r="A200" s="66">
        <v>197</v>
      </c>
      <c r="D200" s="82"/>
    </row>
    <row r="201" spans="1:4" ht="13.5">
      <c r="A201" s="66">
        <v>198</v>
      </c>
      <c r="D201" s="81"/>
    </row>
    <row r="202" spans="1:4" ht="13.5">
      <c r="A202" s="66">
        <v>199</v>
      </c>
      <c r="D202" s="82"/>
    </row>
    <row r="203" spans="1:4" ht="13.5">
      <c r="A203" s="66">
        <v>200</v>
      </c>
      <c r="D203" s="82"/>
    </row>
    <row r="204" spans="1:4" ht="13.5">
      <c r="A204" s="66">
        <v>201</v>
      </c>
      <c r="D204" s="81"/>
    </row>
    <row r="205" spans="1:4" ht="13.5">
      <c r="A205" s="66">
        <v>202</v>
      </c>
      <c r="D205" s="81"/>
    </row>
    <row r="206" spans="1:4" ht="13.5">
      <c r="A206" s="66">
        <v>203</v>
      </c>
      <c r="D206" s="81"/>
    </row>
    <row r="207" spans="1:4" ht="13.5">
      <c r="A207" s="66">
        <v>204</v>
      </c>
      <c r="D207" s="81"/>
    </row>
    <row r="208" spans="1:4" ht="13.5">
      <c r="A208" s="66">
        <v>205</v>
      </c>
      <c r="D208" s="81"/>
    </row>
    <row r="209" spans="1:4" ht="13.5">
      <c r="A209" s="66">
        <v>206</v>
      </c>
      <c r="D209" s="81"/>
    </row>
    <row r="210" spans="1:4" ht="13.5">
      <c r="A210" s="66">
        <v>207</v>
      </c>
      <c r="D210" s="81"/>
    </row>
    <row r="211" spans="1:4" ht="13.5">
      <c r="A211" s="66">
        <v>208</v>
      </c>
      <c r="D211" s="81"/>
    </row>
    <row r="212" spans="1:4" ht="13.5">
      <c r="A212" s="66">
        <v>209</v>
      </c>
      <c r="D212" s="81"/>
    </row>
    <row r="213" spans="1:4" ht="13.5">
      <c r="A213" s="66">
        <v>210</v>
      </c>
      <c r="D213" s="81"/>
    </row>
    <row r="214" spans="1:4" ht="13.5">
      <c r="A214" s="66">
        <v>211</v>
      </c>
      <c r="D214" s="81"/>
    </row>
    <row r="215" spans="1:4" ht="13.5">
      <c r="A215" s="66">
        <v>212</v>
      </c>
      <c r="D215" s="81"/>
    </row>
    <row r="216" spans="1:4" ht="13.5">
      <c r="A216" s="66">
        <v>213</v>
      </c>
      <c r="D216" s="81"/>
    </row>
    <row r="217" spans="1:4" ht="13.5">
      <c r="A217" s="66">
        <v>214</v>
      </c>
      <c r="D217" s="81"/>
    </row>
    <row r="218" spans="1:4" ht="13.5">
      <c r="A218" s="66">
        <v>215</v>
      </c>
      <c r="D218" s="81"/>
    </row>
    <row r="219" spans="1:4" ht="13.5">
      <c r="A219" s="66">
        <v>216</v>
      </c>
      <c r="D219" s="81"/>
    </row>
    <row r="220" spans="1:4" ht="13.5">
      <c r="A220" s="66">
        <v>217</v>
      </c>
      <c r="D220" s="81"/>
    </row>
    <row r="221" spans="1:4" ht="13.5">
      <c r="A221" s="66">
        <v>218</v>
      </c>
      <c r="D221" s="81"/>
    </row>
    <row r="222" spans="1:4" ht="13.5">
      <c r="A222" s="66">
        <v>219</v>
      </c>
      <c r="D222" s="81"/>
    </row>
    <row r="223" spans="1:4" ht="13.5">
      <c r="A223" s="66">
        <v>220</v>
      </c>
      <c r="D223" s="81"/>
    </row>
    <row r="224" spans="1:4" ht="13.5">
      <c r="A224" s="66">
        <v>221</v>
      </c>
      <c r="D224" s="81"/>
    </row>
    <row r="225" spans="1:4" ht="19.5" customHeight="1">
      <c r="A225" s="66">
        <v>222</v>
      </c>
      <c r="D225" s="81"/>
    </row>
    <row r="226" spans="1:4" ht="19.5" customHeight="1">
      <c r="A226" s="66">
        <v>223</v>
      </c>
      <c r="D226" s="81"/>
    </row>
    <row r="227" spans="1:4" ht="19.5" customHeight="1">
      <c r="A227" s="66">
        <v>224</v>
      </c>
      <c r="D227" s="81"/>
    </row>
    <row r="228" spans="1:4" ht="19.5" customHeight="1">
      <c r="A228" s="66">
        <v>225</v>
      </c>
      <c r="D228" s="81"/>
    </row>
    <row r="229" spans="1:4" ht="19.5" customHeight="1">
      <c r="A229" s="66">
        <v>226</v>
      </c>
      <c r="D229" s="81"/>
    </row>
    <row r="230" spans="1:4" ht="19.5" customHeight="1">
      <c r="A230" s="66">
        <v>227</v>
      </c>
      <c r="D230" s="81"/>
    </row>
    <row r="231" spans="1:4" ht="19.5" customHeight="1">
      <c r="A231" s="66">
        <v>228</v>
      </c>
      <c r="D231" s="81"/>
    </row>
    <row r="232" spans="1:4" ht="19.5" customHeight="1">
      <c r="A232" s="66">
        <v>229</v>
      </c>
      <c r="D232" s="81"/>
    </row>
    <row r="233" spans="1:4" ht="19.5" customHeight="1">
      <c r="A233" s="66">
        <v>230</v>
      </c>
      <c r="D233" s="81"/>
    </row>
    <row r="234" spans="1:4" ht="19.5" customHeight="1">
      <c r="A234" s="66">
        <v>231</v>
      </c>
      <c r="D234" s="81"/>
    </row>
    <row r="235" spans="1:4" ht="19.5" customHeight="1">
      <c r="A235" s="66">
        <v>232</v>
      </c>
      <c r="D235" s="81"/>
    </row>
    <row r="236" spans="1:4" ht="19.5" customHeight="1">
      <c r="A236" s="66">
        <v>233</v>
      </c>
      <c r="D236" s="81"/>
    </row>
    <row r="237" spans="1:4" ht="19.5" customHeight="1">
      <c r="A237" s="66">
        <v>234</v>
      </c>
      <c r="D237" s="81"/>
    </row>
    <row r="238" spans="1:4" ht="19.5" customHeight="1">
      <c r="A238" s="66">
        <v>235</v>
      </c>
      <c r="D238" s="81"/>
    </row>
    <row r="239" spans="1:4" ht="19.5" customHeight="1">
      <c r="A239" s="66">
        <v>236</v>
      </c>
      <c r="D239" s="81"/>
    </row>
    <row r="240" spans="1:4" ht="19.5" customHeight="1">
      <c r="A240" s="66">
        <v>237</v>
      </c>
      <c r="D240" s="81"/>
    </row>
    <row r="241" spans="1:4" ht="19.5" customHeight="1">
      <c r="A241" s="66">
        <v>238</v>
      </c>
      <c r="D241" s="81"/>
    </row>
    <row r="242" spans="1:4" ht="19.5" customHeight="1">
      <c r="A242" s="66">
        <v>239</v>
      </c>
      <c r="D242" s="81"/>
    </row>
    <row r="243" spans="1:4" ht="19.5" customHeight="1">
      <c r="A243" s="66">
        <v>240</v>
      </c>
      <c r="D243" s="81"/>
    </row>
    <row r="244" spans="1:4" ht="19.5" customHeight="1">
      <c r="A244" s="66">
        <v>241</v>
      </c>
      <c r="D244" s="81"/>
    </row>
    <row r="245" spans="1:4" ht="19.5" customHeight="1">
      <c r="A245" s="66">
        <v>242</v>
      </c>
      <c r="D245" s="81"/>
    </row>
    <row r="246" spans="1:4" ht="19.5" customHeight="1">
      <c r="A246" s="66">
        <v>243</v>
      </c>
      <c r="D246" s="81"/>
    </row>
    <row r="247" spans="1:4" ht="19.5" customHeight="1">
      <c r="A247" s="66">
        <v>244</v>
      </c>
      <c r="D247" s="81"/>
    </row>
    <row r="248" spans="1:4" ht="19.5" customHeight="1">
      <c r="A248" s="66">
        <v>245</v>
      </c>
      <c r="D248" s="81"/>
    </row>
    <row r="249" spans="1:4" ht="19.5" customHeight="1">
      <c r="A249" s="66">
        <v>246</v>
      </c>
      <c r="D249" s="81"/>
    </row>
    <row r="250" spans="1:4" ht="19.5" customHeight="1">
      <c r="A250" s="66">
        <v>247</v>
      </c>
      <c r="D250" s="81"/>
    </row>
    <row r="251" spans="1:4" ht="19.5" customHeight="1">
      <c r="A251" s="66">
        <v>248</v>
      </c>
      <c r="D251" s="81"/>
    </row>
    <row r="252" spans="1:4" ht="19.5" customHeight="1">
      <c r="A252" s="66">
        <v>249</v>
      </c>
      <c r="D252" s="81"/>
    </row>
    <row r="253" spans="1:4" ht="19.5" customHeight="1">
      <c r="A253" s="66">
        <v>250</v>
      </c>
      <c r="D253" s="81"/>
    </row>
    <row r="254" spans="1:4" ht="19.5" customHeight="1">
      <c r="A254" s="66">
        <v>251</v>
      </c>
      <c r="D254" s="81"/>
    </row>
    <row r="255" spans="1:4" ht="19.5" customHeight="1">
      <c r="A255" s="66">
        <v>252</v>
      </c>
      <c r="D255" s="81"/>
    </row>
    <row r="256" spans="1:4" ht="19.5" customHeight="1">
      <c r="A256" s="66">
        <v>253</v>
      </c>
      <c r="D256" s="81"/>
    </row>
    <row r="257" spans="1:4" ht="19.5" customHeight="1">
      <c r="A257" s="66">
        <v>254</v>
      </c>
      <c r="D257" s="81"/>
    </row>
    <row r="258" spans="1:4" ht="19.5" customHeight="1">
      <c r="A258" s="66">
        <v>255</v>
      </c>
      <c r="D258" s="81"/>
    </row>
    <row r="259" spans="1:4" ht="19.5" customHeight="1">
      <c r="A259" s="66">
        <v>256</v>
      </c>
      <c r="D259" s="81"/>
    </row>
    <row r="260" spans="1:4" ht="19.5" customHeight="1">
      <c r="A260" s="66">
        <v>257</v>
      </c>
      <c r="D260" s="81"/>
    </row>
    <row r="261" spans="1:4" ht="19.5" customHeight="1">
      <c r="A261" s="66">
        <v>258</v>
      </c>
      <c r="D261" s="81"/>
    </row>
    <row r="262" spans="1:4" ht="19.5" customHeight="1">
      <c r="A262" s="66">
        <v>259</v>
      </c>
      <c r="D262" s="81"/>
    </row>
    <row r="263" spans="1:4" ht="19.5" customHeight="1">
      <c r="A263" s="66">
        <v>260</v>
      </c>
      <c r="D263" s="81"/>
    </row>
    <row r="264" spans="1:4" ht="19.5" customHeight="1">
      <c r="A264" s="66">
        <v>261</v>
      </c>
      <c r="D264" s="81"/>
    </row>
    <row r="265" spans="1:4" ht="19.5" customHeight="1">
      <c r="A265" s="66">
        <v>262</v>
      </c>
      <c r="D265" s="81"/>
    </row>
    <row r="266" spans="1:4" ht="19.5" customHeight="1">
      <c r="A266" s="66">
        <v>263</v>
      </c>
      <c r="D266" s="81"/>
    </row>
    <row r="267" spans="1:4" ht="19.5" customHeight="1">
      <c r="A267" s="66">
        <v>264</v>
      </c>
      <c r="D267" s="81"/>
    </row>
    <row r="268" spans="1:4" ht="19.5" customHeight="1">
      <c r="A268" s="66">
        <v>265</v>
      </c>
      <c r="D268" s="81"/>
    </row>
    <row r="269" spans="1:4" ht="19.5" customHeight="1">
      <c r="A269" s="66">
        <v>266</v>
      </c>
      <c r="D269" s="81"/>
    </row>
    <row r="270" spans="1:4" ht="19.5" customHeight="1">
      <c r="A270" s="66">
        <v>267</v>
      </c>
      <c r="D270" s="81"/>
    </row>
    <row r="271" spans="1:4" ht="19.5" customHeight="1">
      <c r="A271" s="66">
        <v>268</v>
      </c>
      <c r="D271" s="81"/>
    </row>
    <row r="272" spans="1:4" ht="19.5" customHeight="1">
      <c r="A272" s="66">
        <v>269</v>
      </c>
      <c r="D272" s="81"/>
    </row>
    <row r="273" spans="1:4" ht="19.5" customHeight="1">
      <c r="A273" s="66">
        <v>270</v>
      </c>
      <c r="D273" s="81"/>
    </row>
    <row r="274" spans="1:4" ht="19.5" customHeight="1">
      <c r="A274" s="66">
        <v>271</v>
      </c>
      <c r="D274" s="81"/>
    </row>
    <row r="275" spans="1:4" ht="19.5" customHeight="1">
      <c r="A275" s="66">
        <v>272</v>
      </c>
      <c r="D275" s="81"/>
    </row>
    <row r="276" spans="1:4" ht="19.5" customHeight="1">
      <c r="A276" s="66">
        <v>273</v>
      </c>
      <c r="D276" s="81"/>
    </row>
    <row r="277" spans="1:4" ht="13.5">
      <c r="A277" s="66">
        <v>274</v>
      </c>
      <c r="D277" s="81"/>
    </row>
    <row r="278" spans="1:4" ht="13.5">
      <c r="A278" s="66">
        <v>275</v>
      </c>
      <c r="D278" s="81"/>
    </row>
    <row r="279" spans="1:4">
      <c r="A279" s="66">
        <v>276</v>
      </c>
    </row>
    <row r="280" spans="1:4">
      <c r="A280" s="66">
        <v>277</v>
      </c>
    </row>
    <row r="281" spans="1:4">
      <c r="A281" s="66">
        <v>278</v>
      </c>
    </row>
    <row r="282" spans="1:4">
      <c r="A282" s="66">
        <v>279</v>
      </c>
    </row>
    <row r="283" spans="1:4">
      <c r="A283" s="66">
        <v>280</v>
      </c>
    </row>
    <row r="284" spans="1:4">
      <c r="A284" s="66">
        <v>281</v>
      </c>
    </row>
    <row r="285" spans="1:4">
      <c r="A285" s="66">
        <v>282</v>
      </c>
    </row>
    <row r="286" spans="1:4">
      <c r="A286" s="66">
        <v>283</v>
      </c>
    </row>
    <row r="287" spans="1:4">
      <c r="A287" s="66">
        <v>284</v>
      </c>
    </row>
    <row r="288" spans="1:4">
      <c r="A288" s="66">
        <v>285</v>
      </c>
    </row>
    <row r="289" spans="1:1">
      <c r="A289" s="66">
        <v>286</v>
      </c>
    </row>
    <row r="290" spans="1:1">
      <c r="A290" s="66">
        <v>287</v>
      </c>
    </row>
    <row r="291" spans="1:1">
      <c r="A291" s="66">
        <v>288</v>
      </c>
    </row>
    <row r="292" spans="1:1">
      <c r="A292" s="66">
        <v>289</v>
      </c>
    </row>
    <row r="293" spans="1:1">
      <c r="A293" s="66">
        <v>290</v>
      </c>
    </row>
    <row r="294" spans="1:1">
      <c r="A294" s="66">
        <v>291</v>
      </c>
    </row>
    <row r="295" spans="1:1">
      <c r="A295" s="66">
        <v>292</v>
      </c>
    </row>
    <row r="296" spans="1:1">
      <c r="A296" s="66">
        <v>293</v>
      </c>
    </row>
    <row r="297" spans="1:1">
      <c r="A297" s="66">
        <v>294</v>
      </c>
    </row>
    <row r="298" spans="1:1">
      <c r="A298" s="66">
        <v>295</v>
      </c>
    </row>
    <row r="299" spans="1:1">
      <c r="A299" s="66">
        <v>296</v>
      </c>
    </row>
    <row r="300" spans="1:1">
      <c r="A300" s="66">
        <v>297</v>
      </c>
    </row>
    <row r="301" spans="1:1">
      <c r="A301" s="66">
        <v>298</v>
      </c>
    </row>
    <row r="302" spans="1:1">
      <c r="A302" s="66">
        <v>299</v>
      </c>
    </row>
    <row r="303" spans="1:1">
      <c r="A303" s="66">
        <v>300</v>
      </c>
    </row>
    <row r="304" spans="1:1">
      <c r="A304" s="66">
        <v>301</v>
      </c>
    </row>
    <row r="305" spans="1:1">
      <c r="A305" s="66">
        <v>302</v>
      </c>
    </row>
    <row r="306" spans="1:1">
      <c r="A306" s="66">
        <v>303</v>
      </c>
    </row>
    <row r="307" spans="1:1">
      <c r="A307" s="66">
        <v>304</v>
      </c>
    </row>
    <row r="308" spans="1:1">
      <c r="A308" s="66">
        <v>305</v>
      </c>
    </row>
    <row r="309" spans="1:1">
      <c r="A309" s="66">
        <v>306</v>
      </c>
    </row>
    <row r="310" spans="1:1">
      <c r="A310" s="66">
        <v>307</v>
      </c>
    </row>
    <row r="311" spans="1:1">
      <c r="A311" s="66">
        <v>308</v>
      </c>
    </row>
    <row r="312" spans="1:1">
      <c r="A312" s="66">
        <v>309</v>
      </c>
    </row>
    <row r="313" spans="1:1">
      <c r="A313" s="66">
        <v>310</v>
      </c>
    </row>
    <row r="314" spans="1:1">
      <c r="A314" s="66">
        <v>311</v>
      </c>
    </row>
    <row r="315" spans="1:1">
      <c r="A315" s="66">
        <v>312</v>
      </c>
    </row>
    <row r="316" spans="1:1">
      <c r="A316" s="66">
        <v>313</v>
      </c>
    </row>
    <row r="317" spans="1:1">
      <c r="A317" s="66">
        <v>314</v>
      </c>
    </row>
    <row r="318" spans="1:1">
      <c r="A318" s="66">
        <v>315</v>
      </c>
    </row>
    <row r="319" spans="1:1">
      <c r="A319" s="66">
        <v>316</v>
      </c>
    </row>
    <row r="320" spans="1:1">
      <c r="A320" s="66">
        <v>317</v>
      </c>
    </row>
    <row r="321" spans="1:1">
      <c r="A321" s="66">
        <v>318</v>
      </c>
    </row>
    <row r="322" spans="1:1">
      <c r="A322" s="66">
        <v>319</v>
      </c>
    </row>
    <row r="323" spans="1:1">
      <c r="A323" s="66">
        <v>320</v>
      </c>
    </row>
    <row r="324" spans="1:1">
      <c r="A324" s="66">
        <v>321</v>
      </c>
    </row>
    <row r="325" spans="1:1">
      <c r="A325" s="66">
        <v>322</v>
      </c>
    </row>
    <row r="326" spans="1:1">
      <c r="A326" s="66">
        <v>323</v>
      </c>
    </row>
    <row r="327" spans="1:1">
      <c r="A327" s="66">
        <v>324</v>
      </c>
    </row>
    <row r="328" spans="1:1">
      <c r="A328" s="66">
        <v>325</v>
      </c>
    </row>
    <row r="329" spans="1:1">
      <c r="A329" s="66">
        <v>326</v>
      </c>
    </row>
    <row r="330" spans="1:1">
      <c r="A330" s="66">
        <v>327</v>
      </c>
    </row>
    <row r="331" spans="1:1">
      <c r="A331" s="66">
        <v>328</v>
      </c>
    </row>
    <row r="332" spans="1:1">
      <c r="A332" s="66">
        <v>329</v>
      </c>
    </row>
    <row r="333" spans="1:1">
      <c r="A333" s="66">
        <v>330</v>
      </c>
    </row>
    <row r="334" spans="1:1">
      <c r="A334" s="66">
        <v>331</v>
      </c>
    </row>
    <row r="335" spans="1:1">
      <c r="A335" s="66">
        <v>332</v>
      </c>
    </row>
    <row r="336" spans="1:1">
      <c r="A336" s="66">
        <v>333</v>
      </c>
    </row>
    <row r="337" spans="1:1">
      <c r="A337" s="66">
        <v>334</v>
      </c>
    </row>
    <row r="338" spans="1:1">
      <c r="A338" s="66">
        <v>335</v>
      </c>
    </row>
    <row r="339" spans="1:1">
      <c r="A339" s="66">
        <v>336</v>
      </c>
    </row>
    <row r="340" spans="1:1">
      <c r="A340" s="66">
        <v>337</v>
      </c>
    </row>
    <row r="341" spans="1:1">
      <c r="A341" s="66">
        <v>338</v>
      </c>
    </row>
    <row r="342" spans="1:1">
      <c r="A342" s="66">
        <v>339</v>
      </c>
    </row>
    <row r="343" spans="1:1">
      <c r="A343" s="66">
        <v>340</v>
      </c>
    </row>
    <row r="344" spans="1:1">
      <c r="A344" s="66">
        <v>341</v>
      </c>
    </row>
    <row r="345" spans="1:1">
      <c r="A345" s="66">
        <v>342</v>
      </c>
    </row>
    <row r="346" spans="1:1">
      <c r="A346" s="66">
        <v>343</v>
      </c>
    </row>
    <row r="347" spans="1:1">
      <c r="A347" s="66">
        <v>344</v>
      </c>
    </row>
    <row r="348" spans="1:1">
      <c r="A348" s="66">
        <v>345</v>
      </c>
    </row>
    <row r="349" spans="1:1">
      <c r="A349" s="66">
        <v>346</v>
      </c>
    </row>
    <row r="350" spans="1:1">
      <c r="A350" s="66">
        <v>347</v>
      </c>
    </row>
    <row r="351" spans="1:1">
      <c r="A351" s="66">
        <v>348</v>
      </c>
    </row>
    <row r="352" spans="1:1">
      <c r="A352" s="66">
        <v>349</v>
      </c>
    </row>
    <row r="353" spans="1:1">
      <c r="A353" s="66">
        <v>350</v>
      </c>
    </row>
    <row r="354" spans="1:1">
      <c r="A354" s="66">
        <v>351</v>
      </c>
    </row>
    <row r="355" spans="1:1">
      <c r="A355" s="66">
        <v>352</v>
      </c>
    </row>
    <row r="356" spans="1:1">
      <c r="A356" s="66">
        <v>353</v>
      </c>
    </row>
    <row r="357" spans="1:1">
      <c r="A357" s="66">
        <v>354</v>
      </c>
    </row>
    <row r="358" spans="1:1">
      <c r="A358" s="66">
        <v>355</v>
      </c>
    </row>
    <row r="359" spans="1:1">
      <c r="A359" s="66">
        <v>356</v>
      </c>
    </row>
    <row r="360" spans="1:1">
      <c r="A360" s="66">
        <v>357</v>
      </c>
    </row>
    <row r="361" spans="1:1">
      <c r="A361" s="66">
        <v>358</v>
      </c>
    </row>
    <row r="362" spans="1:1">
      <c r="A362" s="66">
        <v>359</v>
      </c>
    </row>
    <row r="363" spans="1:1">
      <c r="A363" s="66">
        <v>360</v>
      </c>
    </row>
  </sheetData>
  <sortState xmlns:xlrd2="http://schemas.microsoft.com/office/spreadsheetml/2017/richdata2" ref="B4:N55">
    <sortCondition descending="1" ref="E4:E55"/>
    <sortCondition descending="1" ref="B4:B55"/>
    <sortCondition ref="C4:C55"/>
  </sortState>
  <mergeCells count="1">
    <mergeCell ref="A1:G1"/>
  </mergeCells>
  <printOptions horizontalCentered="1"/>
  <pageMargins left="0.78740157480314965" right="0.78740157480314965" top="0.78740157480314965" bottom="0.59055118110236227" header="0.51181102362204722" footer="0.51181102362204722"/>
  <pageSetup orientation="landscape" horizontalDpi="360" verticalDpi="360" r:id="rId1"/>
  <headerFooter alignWithMargins="0">
    <oddHeader>&amp;C&amp;"Copperplate Gothic Bold,Normal"&amp;14Meilleurs pointeurs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r:id="rId4" name="Button 1">
              <controlPr defaultSize="0" autoFill="0" autoLine="0" autoPict="0" macro="[0]!Erudition">
                <anchor moveWithCells="1" siz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1</xdr:col>
                    <xdr:colOff>533400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r:id="rId5" name="Button 2">
              <controlPr defaultSize="0" autoFill="0" autoLine="0" autoPict="0" macro="[0]!TriParEcole">
                <anchor moveWithCells="1" sizeWithCells="1">
                  <from>
                    <xdr:col>2</xdr:col>
                    <xdr:colOff>0</xdr:colOff>
                    <xdr:row>1</xdr:row>
                    <xdr:rowOff>0</xdr:rowOff>
                  </from>
                  <to>
                    <xdr:col>2</xdr:col>
                    <xdr:colOff>800100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H41"/>
  <sheetViews>
    <sheetView zoomScale="75" workbookViewId="0">
      <selection activeCell="B2" sqref="B2"/>
    </sheetView>
  </sheetViews>
  <sheetFormatPr defaultColWidth="9.140625" defaultRowHeight="12.75"/>
  <cols>
    <col min="1" max="1" width="1.7109375" customWidth="1"/>
    <col min="2" max="2" width="22.7109375" customWidth="1"/>
    <col min="3" max="3" width="6.7109375" customWidth="1"/>
    <col min="4" max="6" width="22.7109375" customWidth="1"/>
    <col min="7" max="7" width="6.5703125" customWidth="1"/>
    <col min="8" max="8" width="22.7109375" customWidth="1"/>
  </cols>
  <sheetData>
    <row r="1" spans="2:8" ht="26.25">
      <c r="B1" s="177" t="s">
        <v>59</v>
      </c>
      <c r="C1" s="177"/>
      <c r="D1" s="177"/>
      <c r="E1" s="177"/>
      <c r="F1" s="177"/>
      <c r="G1" s="177"/>
      <c r="H1" s="177"/>
    </row>
    <row r="3" spans="2:8" ht="20.25">
      <c r="B3" s="176" t="s">
        <v>715</v>
      </c>
      <c r="C3" s="176"/>
      <c r="D3" s="176"/>
      <c r="E3" s="176"/>
      <c r="F3" s="176"/>
      <c r="G3" s="176"/>
      <c r="H3" s="176"/>
    </row>
    <row r="5" spans="2:8" ht="13.5" thickBot="1">
      <c r="E5" s="15" t="s">
        <v>23</v>
      </c>
    </row>
    <row r="6" spans="2:8">
      <c r="E6" s="17"/>
    </row>
    <row r="7" spans="2:8">
      <c r="E7" s="18"/>
    </row>
    <row r="8" spans="2:8" ht="13.5" thickBot="1">
      <c r="B8" s="15" t="s">
        <v>716</v>
      </c>
      <c r="D8" s="19" t="s">
        <v>717</v>
      </c>
      <c r="E8" s="197" t="s">
        <v>620</v>
      </c>
      <c r="F8" s="15" t="s">
        <v>718</v>
      </c>
      <c r="H8" s="15" t="s">
        <v>719</v>
      </c>
    </row>
    <row r="9" spans="2:8">
      <c r="B9" s="20"/>
      <c r="D9" s="21"/>
      <c r="E9" s="197"/>
      <c r="F9" s="20"/>
      <c r="H9" s="22"/>
    </row>
    <row r="10" spans="2:8">
      <c r="B10" s="23"/>
      <c r="D10" s="24"/>
      <c r="E10" s="18"/>
      <c r="F10" s="23"/>
      <c r="H10" s="25"/>
    </row>
    <row r="11" spans="2:8" ht="13.5" thickBot="1">
      <c r="B11" s="23"/>
      <c r="D11" s="24"/>
      <c r="E11" s="26" t="s">
        <v>230</v>
      </c>
      <c r="F11" s="23"/>
      <c r="H11" s="28"/>
    </row>
    <row r="12" spans="2:8" ht="14.25">
      <c r="B12" s="29" t="s">
        <v>720</v>
      </c>
      <c r="D12" s="28" t="s">
        <v>721</v>
      </c>
      <c r="F12" s="29" t="s">
        <v>722</v>
      </c>
      <c r="H12" s="28" t="s">
        <v>68</v>
      </c>
    </row>
    <row r="13" spans="2:8" ht="13.5" thickBot="1">
      <c r="B13" s="23"/>
      <c r="D13" s="178" t="s">
        <v>723</v>
      </c>
      <c r="F13" s="186" t="s">
        <v>724</v>
      </c>
      <c r="H13" s="28"/>
    </row>
    <row r="14" spans="2:8">
      <c r="B14" s="29" t="s">
        <v>725</v>
      </c>
      <c r="C14" s="30"/>
      <c r="D14" s="178"/>
      <c r="F14" s="186"/>
      <c r="G14" s="30"/>
      <c r="H14" s="28" t="s">
        <v>726</v>
      </c>
    </row>
    <row r="15" spans="2:8" ht="13.5" thickBot="1">
      <c r="B15" s="23"/>
      <c r="D15" s="24"/>
      <c r="E15" s="15" t="s">
        <v>30</v>
      </c>
      <c r="F15" s="23"/>
      <c r="H15" s="28"/>
    </row>
    <row r="16" spans="2:8">
      <c r="B16" s="23"/>
      <c r="D16" s="24"/>
      <c r="E16" s="17"/>
      <c r="F16" s="23"/>
      <c r="H16" s="25"/>
    </row>
    <row r="17" spans="2:8">
      <c r="B17" s="23"/>
      <c r="D17" s="24"/>
      <c r="E17" s="18"/>
      <c r="F17" s="23"/>
      <c r="H17" s="25"/>
    </row>
    <row r="18" spans="2:8" ht="13.5" thickBot="1">
      <c r="B18" s="31" t="s">
        <v>727</v>
      </c>
      <c r="D18" s="32" t="s">
        <v>717</v>
      </c>
      <c r="E18" s="197" t="s">
        <v>630</v>
      </c>
      <c r="F18" s="31" t="s">
        <v>718</v>
      </c>
      <c r="H18" s="33" t="s">
        <v>728</v>
      </c>
    </row>
    <row r="19" spans="2:8">
      <c r="C19" s="25"/>
      <c r="D19" s="34"/>
      <c r="E19" s="197"/>
      <c r="G19" s="23"/>
    </row>
    <row r="20" spans="2:8">
      <c r="C20" s="25"/>
      <c r="D20" s="34"/>
      <c r="E20" s="18"/>
      <c r="G20" s="23"/>
    </row>
    <row r="21" spans="2:8" ht="13.5" thickBot="1">
      <c r="C21" s="25"/>
      <c r="D21" s="34"/>
      <c r="E21" s="26" t="s">
        <v>21</v>
      </c>
      <c r="G21" s="23"/>
    </row>
    <row r="22" spans="2:8">
      <c r="C22" s="25"/>
      <c r="D22" s="34"/>
      <c r="G22" s="23"/>
    </row>
    <row r="23" spans="2:8">
      <c r="C23" s="25"/>
      <c r="D23" s="34"/>
      <c r="G23" s="23"/>
    </row>
    <row r="24" spans="2:8">
      <c r="C24" s="25"/>
      <c r="D24" s="34"/>
      <c r="G24" s="23"/>
    </row>
    <row r="25" spans="2:8" ht="13.5" thickBot="1">
      <c r="C25" s="25"/>
      <c r="D25" s="34"/>
      <c r="E25" s="15" t="s">
        <v>28</v>
      </c>
      <c r="G25" s="23"/>
    </row>
    <row r="26" spans="2:8">
      <c r="C26" s="25"/>
      <c r="D26" s="34"/>
      <c r="E26" s="17"/>
      <c r="G26" s="23"/>
    </row>
    <row r="27" spans="2:8">
      <c r="C27" s="25"/>
      <c r="D27" s="34"/>
      <c r="E27" s="18"/>
      <c r="G27" s="23"/>
    </row>
    <row r="28" spans="2:8" ht="13.5" thickBot="1">
      <c r="B28" s="15" t="s">
        <v>729</v>
      </c>
      <c r="C28" s="25"/>
      <c r="D28" s="19" t="s">
        <v>717</v>
      </c>
      <c r="E28" s="197" t="s">
        <v>730</v>
      </c>
      <c r="F28" s="15" t="s">
        <v>718</v>
      </c>
      <c r="G28" s="23"/>
      <c r="H28" s="15" t="s">
        <v>731</v>
      </c>
    </row>
    <row r="29" spans="2:8">
      <c r="B29" s="20"/>
      <c r="D29" s="21"/>
      <c r="E29" s="197"/>
      <c r="F29" s="20"/>
      <c r="H29" s="22"/>
    </row>
    <row r="30" spans="2:8">
      <c r="B30" s="23"/>
      <c r="D30" s="24"/>
      <c r="E30" s="18"/>
      <c r="F30" s="23"/>
      <c r="H30" s="25"/>
    </row>
    <row r="31" spans="2:8" ht="13.5" thickBot="1">
      <c r="B31" s="23"/>
      <c r="D31" s="24"/>
      <c r="E31" s="26" t="s">
        <v>222</v>
      </c>
      <c r="F31" s="23"/>
      <c r="H31" s="35"/>
    </row>
    <row r="32" spans="2:8" ht="14.25">
      <c r="B32" s="29" t="s">
        <v>732</v>
      </c>
      <c r="D32" s="28" t="s">
        <v>733</v>
      </c>
      <c r="F32" s="29" t="s">
        <v>734</v>
      </c>
      <c r="H32" s="28" t="s">
        <v>88</v>
      </c>
    </row>
    <row r="33" spans="2:8" ht="13.5" thickBot="1">
      <c r="B33" s="23"/>
      <c r="C33" s="36"/>
      <c r="D33" s="178" t="s">
        <v>735</v>
      </c>
      <c r="F33" s="186" t="s">
        <v>736</v>
      </c>
      <c r="G33" s="36"/>
      <c r="H33" s="28"/>
    </row>
    <row r="34" spans="2:8">
      <c r="B34" s="29" t="s">
        <v>737</v>
      </c>
      <c r="D34" s="178"/>
      <c r="F34" s="186"/>
      <c r="H34" s="28" t="s">
        <v>738</v>
      </c>
    </row>
    <row r="35" spans="2:8" ht="13.5" thickBot="1">
      <c r="B35" s="23"/>
      <c r="D35" s="24"/>
      <c r="E35" s="15" t="s">
        <v>25</v>
      </c>
      <c r="F35" s="23"/>
      <c r="H35" s="25"/>
    </row>
    <row r="36" spans="2:8">
      <c r="B36" s="23"/>
      <c r="D36" s="24"/>
      <c r="E36" s="17"/>
      <c r="F36" s="23"/>
      <c r="H36" s="25"/>
    </row>
    <row r="37" spans="2:8">
      <c r="B37" s="23"/>
      <c r="D37" s="24"/>
      <c r="E37" s="18"/>
      <c r="F37" s="23"/>
      <c r="H37" s="25"/>
    </row>
    <row r="38" spans="2:8" ht="13.5" thickBot="1">
      <c r="B38" s="31" t="s">
        <v>739</v>
      </c>
      <c r="D38" s="32" t="s">
        <v>717</v>
      </c>
      <c r="E38" s="197" t="s">
        <v>740</v>
      </c>
      <c r="F38" s="31" t="s">
        <v>718</v>
      </c>
      <c r="H38" s="33" t="s">
        <v>741</v>
      </c>
    </row>
    <row r="39" spans="2:8">
      <c r="E39" s="197"/>
    </row>
    <row r="40" spans="2:8">
      <c r="E40" s="18"/>
    </row>
    <row r="41" spans="2:8" ht="13.5" thickBot="1">
      <c r="E41" s="26" t="s">
        <v>32</v>
      </c>
    </row>
  </sheetData>
  <mergeCells count="10">
    <mergeCell ref="B3:H3"/>
    <mergeCell ref="B1:H1"/>
    <mergeCell ref="E8:E9"/>
    <mergeCell ref="E38:E39"/>
    <mergeCell ref="E28:E29"/>
    <mergeCell ref="E18:E19"/>
    <mergeCell ref="D33:D34"/>
    <mergeCell ref="F33:F34"/>
    <mergeCell ref="D13:D14"/>
    <mergeCell ref="F13:F14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orientation="landscape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512A84-F5F4-4774-99F9-BCFD2DFFCAAC}">
  <dimension ref="A1:H35"/>
  <sheetViews>
    <sheetView topLeftCell="A12" workbookViewId="0">
      <selection activeCell="G30" sqref="G30"/>
    </sheetView>
  </sheetViews>
  <sheetFormatPr defaultColWidth="11.42578125" defaultRowHeight="12.75"/>
  <cols>
    <col min="1" max="1" width="6.42578125" bestFit="1" customWidth="1"/>
    <col min="2" max="2" width="8" bestFit="1" customWidth="1"/>
    <col min="3" max="3" width="6.42578125" bestFit="1" customWidth="1"/>
    <col min="4" max="4" width="41.140625" customWidth="1"/>
    <col min="5" max="5" width="9.140625" bestFit="1" customWidth="1"/>
    <col min="6" max="6" width="3.5703125" customWidth="1"/>
    <col min="7" max="7" width="9.140625" bestFit="1" customWidth="1"/>
    <col min="8" max="8" width="41.140625" customWidth="1"/>
  </cols>
  <sheetData>
    <row r="1" spans="1:8" ht="15.75">
      <c r="A1" s="172" t="s">
        <v>742</v>
      </c>
      <c r="B1" s="173"/>
      <c r="C1" s="173"/>
      <c r="D1" s="173"/>
      <c r="E1" s="173"/>
      <c r="F1" s="173"/>
      <c r="G1" s="173"/>
      <c r="H1" s="173"/>
    </row>
    <row r="3" spans="1:8">
      <c r="A3" s="128" t="s">
        <v>1</v>
      </c>
      <c r="B3" s="128" t="s">
        <v>2</v>
      </c>
      <c r="C3" s="128" t="s">
        <v>3</v>
      </c>
      <c r="D3" s="128" t="s">
        <v>4</v>
      </c>
      <c r="E3" s="128" t="s">
        <v>5</v>
      </c>
      <c r="F3" s="128"/>
      <c r="G3" s="128" t="s">
        <v>5</v>
      </c>
      <c r="H3" s="128" t="s">
        <v>6</v>
      </c>
    </row>
    <row r="4" spans="1:8">
      <c r="A4" s="171" t="s">
        <v>7</v>
      </c>
      <c r="B4" s="129">
        <v>21</v>
      </c>
      <c r="C4" s="129">
        <v>501</v>
      </c>
      <c r="D4" s="130" t="str">
        <f>'Tableaux 5e'!$B$7</f>
        <v>A1  É.S. de l'Île</v>
      </c>
      <c r="E4" s="131">
        <v>300</v>
      </c>
      <c r="F4" s="131" t="s">
        <v>8</v>
      </c>
      <c r="G4" s="131">
        <v>565</v>
      </c>
      <c r="H4" s="134" t="str">
        <f>'Tableaux 5e'!$B$8</f>
        <v>A2  Collège Saint-Charles-Garnier A</v>
      </c>
    </row>
    <row r="5" spans="1:8">
      <c r="A5" s="171"/>
      <c r="B5" s="129">
        <v>22</v>
      </c>
      <c r="C5" s="129">
        <f>C4+1</f>
        <v>502</v>
      </c>
      <c r="D5" s="130" t="str">
        <f>'Tableaux 5e'!$B$16</f>
        <v>B1  É.S. Samuel-de-Champlain</v>
      </c>
      <c r="E5" s="131">
        <v>515</v>
      </c>
      <c r="F5" s="131" t="s">
        <v>8</v>
      </c>
      <c r="G5" s="131">
        <v>325</v>
      </c>
      <c r="H5" s="134" t="str">
        <f>'Tableaux 5e'!$B$17</f>
        <v>B2  Collège Durocher Saint-Lambert</v>
      </c>
    </row>
    <row r="6" spans="1:8">
      <c r="A6" s="171"/>
      <c r="B6" s="129">
        <v>23</v>
      </c>
      <c r="C6" s="129">
        <f t="shared" ref="C6:C33" si="0">C5+1</f>
        <v>503</v>
      </c>
      <c r="D6" s="130" t="str">
        <f>'Tableaux 5e'!$B$26</f>
        <v>C1  Collège Mont Notre-Dame</v>
      </c>
      <c r="E6" s="131">
        <v>310</v>
      </c>
      <c r="F6" s="131" t="s">
        <v>8</v>
      </c>
      <c r="G6" s="131">
        <v>515</v>
      </c>
      <c r="H6" s="134" t="str">
        <f>'Tableaux 5e'!$B$27</f>
        <v>C2  Collège Jean-de-Brébeuf A</v>
      </c>
    </row>
    <row r="7" spans="1:8">
      <c r="A7" s="171"/>
      <c r="B7" s="129">
        <v>24</v>
      </c>
      <c r="C7" s="129">
        <f t="shared" si="0"/>
        <v>504</v>
      </c>
      <c r="D7" s="130" t="str">
        <f>'Tableaux 5e'!$B$35</f>
        <v>D1  Collège Trinité</v>
      </c>
      <c r="E7" s="131">
        <v>395</v>
      </c>
      <c r="F7" s="131" t="s">
        <v>8</v>
      </c>
      <c r="G7" s="131">
        <v>510</v>
      </c>
      <c r="H7" s="134" t="str">
        <f>'Tableaux 5e'!$B$36</f>
        <v>D2  Collège Jean-Eudes B</v>
      </c>
    </row>
    <row r="8" spans="1:8">
      <c r="A8" s="170" t="s">
        <v>9</v>
      </c>
      <c r="B8" s="129">
        <v>21</v>
      </c>
      <c r="C8" s="129">
        <f t="shared" si="0"/>
        <v>505</v>
      </c>
      <c r="D8" s="130" t="str">
        <f>'Tableaux 5e'!$B$7</f>
        <v>A1  É.S. de l'Île</v>
      </c>
      <c r="E8" s="131">
        <v>240</v>
      </c>
      <c r="F8" s="131" t="s">
        <v>8</v>
      </c>
      <c r="G8" s="131">
        <v>345</v>
      </c>
      <c r="H8" s="134" t="str">
        <f>'Tableaux 5e'!$B$9</f>
        <v>A3  Collège Mont-Saint-Louis B</v>
      </c>
    </row>
    <row r="9" spans="1:8">
      <c r="A9" s="171"/>
      <c r="B9" s="129">
        <v>22</v>
      </c>
      <c r="C9" s="129">
        <f t="shared" si="0"/>
        <v>506</v>
      </c>
      <c r="D9" s="130" t="str">
        <f>'Tableaux 5e'!$B$16</f>
        <v>B1  É.S. Samuel-de-Champlain</v>
      </c>
      <c r="E9" s="131">
        <v>410</v>
      </c>
      <c r="F9" s="131" t="s">
        <v>8</v>
      </c>
      <c r="G9" s="131">
        <v>410</v>
      </c>
      <c r="H9" s="134" t="str">
        <f>'Tableaux 5e'!$B$18</f>
        <v>B3  Collège Esther-Blondin</v>
      </c>
    </row>
    <row r="10" spans="1:8">
      <c r="A10" s="171"/>
      <c r="B10" s="129">
        <v>23</v>
      </c>
      <c r="C10" s="129">
        <f t="shared" si="0"/>
        <v>507</v>
      </c>
      <c r="D10" s="130" t="str">
        <f>'Tableaux 5e'!$B$26</f>
        <v>C1  Collège Mont Notre-Dame</v>
      </c>
      <c r="E10" s="131">
        <v>240</v>
      </c>
      <c r="F10" s="131" t="s">
        <v>8</v>
      </c>
      <c r="G10" s="131">
        <v>440</v>
      </c>
      <c r="H10" s="134" t="str">
        <f>'Tableaux 5e'!$B$28</f>
        <v>C3  Collège Mont-Saint-Louis A</v>
      </c>
    </row>
    <row r="11" spans="1:8">
      <c r="A11" s="171"/>
      <c r="B11" s="129">
        <v>24</v>
      </c>
      <c r="C11" s="129">
        <f t="shared" si="0"/>
        <v>508</v>
      </c>
      <c r="D11" s="130" t="str">
        <f>'Tableaux 5e'!$B$35</f>
        <v>D1  Collège Trinité</v>
      </c>
      <c r="E11" s="131">
        <v>325</v>
      </c>
      <c r="F11" s="131" t="s">
        <v>8</v>
      </c>
      <c r="G11" s="131">
        <v>370</v>
      </c>
      <c r="H11" s="134" t="str">
        <f>'Tableaux 5e'!$B$37</f>
        <v>D3  Collège Sainte-Anne</v>
      </c>
    </row>
    <row r="12" spans="1:8">
      <c r="A12" s="170" t="s">
        <v>10</v>
      </c>
      <c r="B12" s="129">
        <v>21</v>
      </c>
      <c r="C12" s="129">
        <f t="shared" si="0"/>
        <v>509</v>
      </c>
      <c r="D12" s="130" t="str">
        <f>'Tableaux 5e'!$B$8</f>
        <v>A2  Collège Saint-Charles-Garnier A</v>
      </c>
      <c r="E12" s="131">
        <v>375</v>
      </c>
      <c r="F12" s="131" t="s">
        <v>8</v>
      </c>
      <c r="G12" s="131">
        <v>415</v>
      </c>
      <c r="H12" s="134" t="str">
        <f>'Tableaux 5e'!$B$9</f>
        <v>A3  Collège Mont-Saint-Louis B</v>
      </c>
    </row>
    <row r="13" spans="1:8">
      <c r="A13" s="171"/>
      <c r="B13" s="129">
        <v>22</v>
      </c>
      <c r="C13" s="129">
        <f t="shared" si="0"/>
        <v>510</v>
      </c>
      <c r="D13" s="130" t="str">
        <f>'Tableaux 5e'!$B$17</f>
        <v>B2  Collège Durocher Saint-Lambert</v>
      </c>
      <c r="E13" s="131">
        <v>285</v>
      </c>
      <c r="F13" s="131" t="s">
        <v>8</v>
      </c>
      <c r="G13" s="131">
        <v>390</v>
      </c>
      <c r="H13" s="134" t="str">
        <f>'Tableaux 5e'!$B$18</f>
        <v>B3  Collège Esther-Blondin</v>
      </c>
    </row>
    <row r="14" spans="1:8">
      <c r="A14" s="171"/>
      <c r="B14" s="129">
        <v>23</v>
      </c>
      <c r="C14" s="129">
        <f t="shared" si="0"/>
        <v>511</v>
      </c>
      <c r="D14" s="130" t="str">
        <f>'Tableaux 5e'!$B$27</f>
        <v>C2  Collège Jean-de-Brébeuf A</v>
      </c>
      <c r="E14" s="131">
        <v>350</v>
      </c>
      <c r="F14" s="131" t="s">
        <v>8</v>
      </c>
      <c r="G14" s="131">
        <v>410</v>
      </c>
      <c r="H14" s="134" t="str">
        <f>'Tableaux 5e'!$B$28</f>
        <v>C3  Collège Mont-Saint-Louis A</v>
      </c>
    </row>
    <row r="15" spans="1:8">
      <c r="A15" s="171"/>
      <c r="B15" s="129">
        <v>24</v>
      </c>
      <c r="C15" s="129">
        <f t="shared" si="0"/>
        <v>512</v>
      </c>
      <c r="D15" s="130" t="str">
        <f>'Tableaux 5e'!$B$36</f>
        <v>D2  Collège Jean-Eudes B</v>
      </c>
      <c r="E15" s="131">
        <v>490</v>
      </c>
      <c r="F15" s="131" t="s">
        <v>8</v>
      </c>
      <c r="G15" s="131">
        <v>360</v>
      </c>
      <c r="H15" s="134" t="str">
        <f>'Tableaux 5e'!$B$37</f>
        <v>D3  Collège Sainte-Anne</v>
      </c>
    </row>
    <row r="16" spans="1:8">
      <c r="A16" s="170" t="s">
        <v>584</v>
      </c>
      <c r="B16" s="129">
        <v>27</v>
      </c>
      <c r="C16" s="129">
        <f t="shared" si="0"/>
        <v>513</v>
      </c>
      <c r="D16" s="132" t="str">
        <f>'Pyramides 5e'!$G$5</f>
        <v>1A  Collège Mont-Saint-Louis B</v>
      </c>
      <c r="E16" s="131">
        <v>505</v>
      </c>
      <c r="F16" s="131" t="s">
        <v>8</v>
      </c>
      <c r="G16" s="131">
        <v>215</v>
      </c>
      <c r="H16" s="133" t="str">
        <f>'Pyramides 5e'!$G$11</f>
        <v>2B  Collège Esther-Blondin</v>
      </c>
    </row>
    <row r="17" spans="1:8">
      <c r="A17" s="171"/>
      <c r="B17" s="129">
        <v>28</v>
      </c>
      <c r="C17" s="129">
        <f t="shared" si="0"/>
        <v>514</v>
      </c>
      <c r="D17" s="132" t="str">
        <f>'Pyramides 5e'!$G$15</f>
        <v>1C  Collège Mont Saint-Louis A</v>
      </c>
      <c r="E17" s="131">
        <v>580</v>
      </c>
      <c r="F17" s="131" t="s">
        <v>8</v>
      </c>
      <c r="G17" s="131">
        <v>230</v>
      </c>
      <c r="H17" s="133" t="str">
        <f>'Pyramides 5e'!$G$21</f>
        <v>2D  Collège Sainte-Anne</v>
      </c>
    </row>
    <row r="18" spans="1:8">
      <c r="A18" s="171"/>
      <c r="B18" s="129">
        <v>29</v>
      </c>
      <c r="C18" s="129">
        <f t="shared" si="0"/>
        <v>515</v>
      </c>
      <c r="D18" s="132" t="str">
        <f>'Pyramides 5e'!$G$25</f>
        <v>1B É.S. Samuel-de-Champlain</v>
      </c>
      <c r="E18" s="131">
        <v>325</v>
      </c>
      <c r="F18" s="131" t="s">
        <v>8</v>
      </c>
      <c r="G18" s="131">
        <v>365</v>
      </c>
      <c r="H18" s="133" t="str">
        <f>'Pyramides 5e'!$G$31</f>
        <v>2A  Collège Saint-Charles Garnier A</v>
      </c>
    </row>
    <row r="19" spans="1:8">
      <c r="A19" s="171"/>
      <c r="B19" s="129">
        <v>30</v>
      </c>
      <c r="C19" s="129">
        <f t="shared" si="0"/>
        <v>516</v>
      </c>
      <c r="D19" s="132" t="str">
        <f>'Pyramides 5e'!$G$35</f>
        <v>1D  Collège Jean-Eudes B</v>
      </c>
      <c r="E19" s="131">
        <v>355</v>
      </c>
      <c r="F19" s="131" t="s">
        <v>8</v>
      </c>
      <c r="G19" s="131">
        <v>395</v>
      </c>
      <c r="H19" s="133" t="str">
        <f>'Pyramides 5e'!$G$41</f>
        <v>2C  Collège Jean-de-Brébeuf A</v>
      </c>
    </row>
    <row r="20" spans="1:8">
      <c r="A20" s="171"/>
      <c r="B20" s="129">
        <v>31</v>
      </c>
      <c r="C20" s="129">
        <f t="shared" si="0"/>
        <v>517</v>
      </c>
      <c r="D20" s="132" t="str">
        <f>'Tableaux 5e'!$B$45</f>
        <v>3A  É.S. de l'Île</v>
      </c>
      <c r="E20" s="131">
        <v>365</v>
      </c>
      <c r="F20" s="131" t="s">
        <v>8</v>
      </c>
      <c r="G20" s="131">
        <v>360</v>
      </c>
      <c r="H20" s="135" t="str">
        <f>'Tableaux 5e'!$B$46</f>
        <v>3B  Durocher Saint-Lambert</v>
      </c>
    </row>
    <row r="21" spans="1:8">
      <c r="A21" s="171"/>
      <c r="B21" s="129">
        <v>32</v>
      </c>
      <c r="C21" s="129">
        <f t="shared" si="0"/>
        <v>518</v>
      </c>
      <c r="D21" s="132" t="str">
        <f>'Tableaux 5e'!$B$47</f>
        <v>3C  Mont Notre-Dame</v>
      </c>
      <c r="E21" s="131">
        <v>270</v>
      </c>
      <c r="F21" s="131" t="s">
        <v>8</v>
      </c>
      <c r="G21" s="131">
        <v>400</v>
      </c>
      <c r="H21" s="135" t="str">
        <f>'Tableaux 5e'!$B$48</f>
        <v>3D  Collège Trinité</v>
      </c>
    </row>
    <row r="22" spans="1:8">
      <c r="A22" s="170" t="s">
        <v>13</v>
      </c>
      <c r="B22" s="129">
        <v>20</v>
      </c>
      <c r="C22" s="129">
        <f t="shared" si="0"/>
        <v>519</v>
      </c>
      <c r="D22" s="132" t="str">
        <f>'Pyramides 5e'!$I$8</f>
        <v>Collège Mont-Saint-Louis B</v>
      </c>
      <c r="E22" s="131">
        <v>290</v>
      </c>
      <c r="F22" s="131" t="s">
        <v>8</v>
      </c>
      <c r="G22" s="131">
        <v>560</v>
      </c>
      <c r="H22" s="135" t="str">
        <f>'Pyramides 5e'!$I$18</f>
        <v>Collège Mont Saint-Louis A</v>
      </c>
    </row>
    <row r="23" spans="1:8">
      <c r="A23" s="171"/>
      <c r="B23" s="129">
        <v>21</v>
      </c>
      <c r="C23" s="129">
        <f t="shared" si="0"/>
        <v>520</v>
      </c>
      <c r="D23" s="132" t="str">
        <f>'Pyramides 5e'!$I$28</f>
        <v>Collège Saint-Charles Garnier A</v>
      </c>
      <c r="E23" s="131">
        <v>435</v>
      </c>
      <c r="F23" s="131" t="s">
        <v>8</v>
      </c>
      <c r="G23" s="131">
        <v>460</v>
      </c>
      <c r="H23" s="135" t="str">
        <f>'Pyramides 5e'!$I$38</f>
        <v>Collège Jean-de-Brébeuf A</v>
      </c>
    </row>
    <row r="24" spans="1:8">
      <c r="A24" s="171"/>
      <c r="B24" s="129">
        <v>22</v>
      </c>
      <c r="C24" s="129">
        <f t="shared" si="0"/>
        <v>521</v>
      </c>
      <c r="D24" s="132" t="str">
        <f>'Pyramides 5e'!$E$8</f>
        <v xml:space="preserve"> Collège Esther-Blondin  </v>
      </c>
      <c r="E24" s="131">
        <v>450</v>
      </c>
      <c r="F24" s="131" t="s">
        <v>8</v>
      </c>
      <c r="G24" s="131">
        <v>340</v>
      </c>
      <c r="H24" s="135" t="str">
        <f>'Pyramides 5e'!$E$18</f>
        <v xml:space="preserve"> Collège Sainte-Anne</v>
      </c>
    </row>
    <row r="25" spans="1:8">
      <c r="A25" s="171"/>
      <c r="B25" s="129">
        <v>23</v>
      </c>
      <c r="C25" s="129">
        <f t="shared" si="0"/>
        <v>522</v>
      </c>
      <c r="D25" s="132" t="str">
        <f>'Pyramides 5e'!$E$28</f>
        <v>É.S. Samuel-de-Champlain</v>
      </c>
      <c r="E25" s="131">
        <v>320</v>
      </c>
      <c r="F25" s="131" t="s">
        <v>8</v>
      </c>
      <c r="G25" s="131">
        <v>535</v>
      </c>
      <c r="H25" s="135" t="str">
        <f>'Pyramides 5e'!$E$38</f>
        <v>Collège Jean-Eudes B</v>
      </c>
    </row>
    <row r="26" spans="1:8">
      <c r="A26" s="171"/>
      <c r="B26" s="129">
        <v>24</v>
      </c>
      <c r="C26" s="129">
        <f t="shared" si="0"/>
        <v>523</v>
      </c>
      <c r="D26" s="132" t="str">
        <f>'Tableaux 5e'!$B$45</f>
        <v>3A  É.S. de l'Île</v>
      </c>
      <c r="E26" s="131">
        <v>370</v>
      </c>
      <c r="F26" s="131" t="s">
        <v>8</v>
      </c>
      <c r="G26" s="131">
        <v>365</v>
      </c>
      <c r="H26" s="135" t="str">
        <f>'Tableaux 5e'!$B$47</f>
        <v>3C  Mont Notre-Dame</v>
      </c>
    </row>
    <row r="27" spans="1:8">
      <c r="A27" s="171"/>
      <c r="B27" s="129">
        <v>25</v>
      </c>
      <c r="C27" s="129">
        <f t="shared" si="0"/>
        <v>524</v>
      </c>
      <c r="D27" s="132" t="str">
        <f>'Tableaux 5e'!$B$46</f>
        <v>3B  Durocher Saint-Lambert</v>
      </c>
      <c r="E27" s="131">
        <v>360</v>
      </c>
      <c r="F27" s="131" t="s">
        <v>8</v>
      </c>
      <c r="G27" s="131">
        <v>330</v>
      </c>
      <c r="H27" s="135" t="str">
        <f>'Tableaux 5e'!$B$48</f>
        <v>3D  Collège Trinité</v>
      </c>
    </row>
    <row r="28" spans="1:8">
      <c r="A28" s="170" t="s">
        <v>585</v>
      </c>
      <c r="B28" s="132" t="s">
        <v>447</v>
      </c>
      <c r="C28" s="129">
        <f t="shared" si="0"/>
        <v>525</v>
      </c>
      <c r="D28" s="132" t="str">
        <f>'Pyramides 5e'!$L$8</f>
        <v>G519  Collège Mont Saint-Louis A</v>
      </c>
      <c r="E28" s="131">
        <v>430</v>
      </c>
      <c r="F28" s="131" t="s">
        <v>8</v>
      </c>
      <c r="G28" s="131">
        <v>230</v>
      </c>
      <c r="H28" s="135" t="str">
        <f>'Pyramides 5e'!$L$18</f>
        <v>G520  Collège Jean-de-Brébeuf A</v>
      </c>
    </row>
    <row r="29" spans="1:8">
      <c r="A29" s="171"/>
      <c r="B29" s="129">
        <v>7</v>
      </c>
      <c r="C29" s="129">
        <f t="shared" si="0"/>
        <v>526</v>
      </c>
      <c r="D29" s="132" t="str">
        <f>'Pyramides 5e'!$L$28</f>
        <v>P519  Collège Mont-Saint-Louis B</v>
      </c>
      <c r="E29" s="131">
        <v>340</v>
      </c>
      <c r="F29" s="131" t="s">
        <v>8</v>
      </c>
      <c r="G29" s="131">
        <v>315</v>
      </c>
      <c r="H29" s="135" t="str">
        <f>'Pyramides 5e'!$L$38</f>
        <v>P520  Collège Saint-Charles Garnier A</v>
      </c>
    </row>
    <row r="30" spans="1:8">
      <c r="A30" s="171"/>
      <c r="B30" s="129">
        <v>8</v>
      </c>
      <c r="C30" s="129">
        <f t="shared" si="0"/>
        <v>527</v>
      </c>
      <c r="D30" s="132" t="str">
        <f>'Pyramides 5e'!$B$8</f>
        <v xml:space="preserve">G521   Collège Esther-Blondin  </v>
      </c>
      <c r="E30" s="131">
        <v>190</v>
      </c>
      <c r="F30" s="131" t="s">
        <v>8</v>
      </c>
      <c r="G30" s="131">
        <v>390</v>
      </c>
      <c r="H30" s="135" t="str">
        <f>'Pyramides 5e'!$B$18</f>
        <v>G522  Collège Jean-Eudes B</v>
      </c>
    </row>
    <row r="31" spans="1:8">
      <c r="A31" s="171"/>
      <c r="B31" s="129">
        <v>9</v>
      </c>
      <c r="C31" s="129">
        <f t="shared" si="0"/>
        <v>528</v>
      </c>
      <c r="D31" s="132" t="str">
        <f>'Pyramides 5e'!$B$28</f>
        <v>P521   Collège Sainte-Anne</v>
      </c>
      <c r="E31" s="131">
        <v>305</v>
      </c>
      <c r="F31" s="131" t="s">
        <v>8</v>
      </c>
      <c r="G31" s="131">
        <v>370</v>
      </c>
      <c r="H31" s="135" t="str">
        <f>'Pyramides 5e'!$B$38</f>
        <v>P522  É.S. Samuel-de-Champlain</v>
      </c>
    </row>
    <row r="32" spans="1:8">
      <c r="A32" s="171"/>
      <c r="B32" s="129">
        <v>10</v>
      </c>
      <c r="C32" s="129">
        <f t="shared" si="0"/>
        <v>529</v>
      </c>
      <c r="D32" s="132" t="str">
        <f>'Tableaux 5e'!$B$45</f>
        <v>3A  É.S. de l'Île</v>
      </c>
      <c r="E32" s="131">
        <v>340</v>
      </c>
      <c r="F32" s="131" t="s">
        <v>8</v>
      </c>
      <c r="G32" s="131">
        <v>330</v>
      </c>
      <c r="H32" s="135" t="str">
        <f>'Tableaux 5e'!$B$48</f>
        <v>3D  Collège Trinité</v>
      </c>
    </row>
    <row r="33" spans="1:8">
      <c r="A33" s="171"/>
      <c r="B33" s="129">
        <v>11</v>
      </c>
      <c r="C33" s="129">
        <f t="shared" si="0"/>
        <v>530</v>
      </c>
      <c r="D33" s="132" t="str">
        <f>'Tableaux 5e'!$B$46</f>
        <v>3B  Durocher Saint-Lambert</v>
      </c>
      <c r="E33" s="131">
        <v>335</v>
      </c>
      <c r="F33" s="131" t="s">
        <v>8</v>
      </c>
      <c r="G33" s="131">
        <v>370</v>
      </c>
      <c r="H33" s="135" t="str">
        <f>'Tableaux 5e'!$B$47</f>
        <v>3C  Mont Notre-Dame</v>
      </c>
    </row>
    <row r="35" spans="1:8">
      <c r="A35" s="127" t="s">
        <v>14</v>
      </c>
    </row>
  </sheetData>
  <mergeCells count="7">
    <mergeCell ref="A28:A33"/>
    <mergeCell ref="A1:H1"/>
    <mergeCell ref="A4:A7"/>
    <mergeCell ref="A8:A11"/>
    <mergeCell ref="A12:A15"/>
    <mergeCell ref="A16:A21"/>
    <mergeCell ref="A22:A27"/>
  </mergeCells>
  <pageMargins left="0.7" right="0.7" top="0.75" bottom="0.75" header="0.3" footer="0.3"/>
  <pageSetup orientation="landscape" horizontalDpi="4294967293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51202-0FB2-4CA6-A11D-B8392B05C83F}">
  <dimension ref="A1:AA56"/>
  <sheetViews>
    <sheetView topLeftCell="A44" zoomScale="50" workbookViewId="0">
      <selection activeCell="I48" sqref="I48"/>
    </sheetView>
  </sheetViews>
  <sheetFormatPr defaultColWidth="11.42578125" defaultRowHeight="12.75"/>
  <cols>
    <col min="1" max="1" width="6.85546875" style="88" customWidth="1"/>
    <col min="2" max="2" width="67.85546875" style="88" customWidth="1"/>
    <col min="3" max="5" width="10.7109375" style="88" customWidth="1"/>
    <col min="6" max="6" width="11.85546875" style="88" customWidth="1"/>
    <col min="7" max="7" width="12.7109375" style="88" customWidth="1"/>
    <col min="8" max="13" width="11.28515625" style="88" customWidth="1"/>
    <col min="14" max="14" width="62.7109375" style="88" customWidth="1"/>
    <col min="15" max="20" width="11.28515625" style="88" customWidth="1"/>
    <col min="21" max="21" width="62.7109375" style="88" customWidth="1"/>
    <col min="22" max="16384" width="11.42578125" style="88"/>
  </cols>
  <sheetData>
    <row r="1" spans="1:27" s="86" customFormat="1" ht="25.5" customHeight="1">
      <c r="A1" s="195" t="s">
        <v>742</v>
      </c>
      <c r="B1" s="195"/>
      <c r="C1" s="195"/>
      <c r="D1" s="195"/>
      <c r="E1" s="195"/>
      <c r="F1" s="195"/>
      <c r="G1" s="19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27" s="86" customFormat="1" ht="18" customHeight="1"/>
    <row r="3" spans="1:27" s="86" customFormat="1" ht="26.25">
      <c r="A3" s="196" t="s">
        <v>15</v>
      </c>
      <c r="B3" s="196"/>
      <c r="C3" s="196"/>
      <c r="D3" s="196"/>
      <c r="E3" s="196"/>
      <c r="F3" s="196"/>
      <c r="G3" s="196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</row>
    <row r="5" spans="1:27" ht="13.5" thickBot="1"/>
    <row r="6" spans="1:27" ht="23.25" customHeight="1" thickBot="1">
      <c r="B6" s="89" t="s">
        <v>16</v>
      </c>
      <c r="C6" s="90">
        <v>1</v>
      </c>
      <c r="D6" s="91">
        <v>2</v>
      </c>
      <c r="E6" s="92">
        <v>3</v>
      </c>
      <c r="F6" s="89" t="s">
        <v>17</v>
      </c>
      <c r="G6" s="89" t="s">
        <v>18</v>
      </c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  <c r="Z6" s="100"/>
      <c r="AA6" s="100"/>
    </row>
    <row r="7" spans="1:27" ht="45" customHeight="1">
      <c r="B7" s="101" t="s">
        <v>743</v>
      </c>
      <c r="C7" s="136">
        <f>'Horaire 5e'!$E$4</f>
        <v>300</v>
      </c>
      <c r="D7" s="137">
        <f>'Horaire 5e'!$E$8</f>
        <v>240</v>
      </c>
      <c r="E7" s="57" t="s">
        <v>20</v>
      </c>
      <c r="F7" s="102">
        <v>0</v>
      </c>
      <c r="G7" s="102" t="s">
        <v>21</v>
      </c>
      <c r="N7" s="103"/>
      <c r="U7" s="103"/>
    </row>
    <row r="8" spans="1:27" ht="45" customHeight="1">
      <c r="B8" s="93" t="s">
        <v>744</v>
      </c>
      <c r="C8" s="138">
        <f>'Horaire 5e'!$G$4</f>
        <v>565</v>
      </c>
      <c r="D8" s="59" t="s">
        <v>20</v>
      </c>
      <c r="E8" s="60">
        <f>'Horaire 5e'!$E$12</f>
        <v>375</v>
      </c>
      <c r="F8" s="94">
        <v>2</v>
      </c>
      <c r="G8" s="94" t="s">
        <v>25</v>
      </c>
      <c r="N8" s="103"/>
      <c r="U8" s="103"/>
    </row>
    <row r="9" spans="1:27" ht="45" customHeight="1">
      <c r="B9" s="164" t="s">
        <v>745</v>
      </c>
      <c r="C9" s="139" t="s">
        <v>20</v>
      </c>
      <c r="D9" s="61">
        <f>'Horaire 5e'!$G$8</f>
        <v>345</v>
      </c>
      <c r="E9" s="63">
        <f>'Horaire 5e'!$G$12</f>
        <v>415</v>
      </c>
      <c r="F9" s="98">
        <v>4</v>
      </c>
      <c r="G9" s="98" t="s">
        <v>23</v>
      </c>
      <c r="N9" s="99"/>
      <c r="U9" s="99"/>
    </row>
    <row r="10" spans="1:27" ht="45" customHeight="1">
      <c r="B10" s="99"/>
      <c r="N10" s="99"/>
      <c r="U10" s="99"/>
    </row>
    <row r="11" spans="1:27" ht="12" customHeight="1">
      <c r="B11" s="99"/>
      <c r="N11" s="99"/>
      <c r="U11" s="99"/>
    </row>
    <row r="12" spans="1:27" ht="26.25">
      <c r="A12" s="196" t="s">
        <v>26</v>
      </c>
      <c r="B12" s="196"/>
      <c r="C12" s="196"/>
      <c r="D12" s="196"/>
      <c r="E12" s="196"/>
      <c r="F12" s="196"/>
      <c r="G12" s="196"/>
      <c r="L12" s="87"/>
      <c r="M12" s="87"/>
      <c r="N12" s="87"/>
      <c r="O12" s="87"/>
      <c r="P12" s="87"/>
      <c r="Q12" s="87"/>
      <c r="R12" s="87"/>
      <c r="S12" s="87"/>
      <c r="T12" s="87"/>
      <c r="U12" s="87"/>
      <c r="V12" s="87"/>
      <c r="W12" s="87"/>
      <c r="X12" s="87"/>
      <c r="Y12" s="87"/>
      <c r="Z12" s="87"/>
      <c r="AA12" s="87"/>
    </row>
    <row r="14" spans="1:27" ht="13.5" thickBot="1"/>
    <row r="15" spans="1:27" ht="24" thickBot="1">
      <c r="B15" s="89" t="s">
        <v>16</v>
      </c>
      <c r="C15" s="90">
        <v>1</v>
      </c>
      <c r="D15" s="91">
        <v>2</v>
      </c>
      <c r="E15" s="92">
        <v>3</v>
      </c>
      <c r="F15" s="89" t="s">
        <v>17</v>
      </c>
      <c r="G15" s="89" t="s">
        <v>18</v>
      </c>
      <c r="L15" s="100"/>
      <c r="M15" s="100"/>
      <c r="N15" s="100"/>
      <c r="O15" s="100"/>
      <c r="P15" s="100"/>
      <c r="Q15" s="100"/>
      <c r="R15" s="100"/>
      <c r="S15" s="100"/>
      <c r="T15" s="100"/>
      <c r="U15" s="100"/>
      <c r="V15" s="100"/>
      <c r="W15" s="100"/>
      <c r="X15" s="100"/>
      <c r="Y15" s="100"/>
      <c r="Z15" s="100"/>
      <c r="AA15" s="100"/>
    </row>
    <row r="16" spans="1:27" ht="45" customHeight="1">
      <c r="B16" s="101" t="s">
        <v>746</v>
      </c>
      <c r="C16" s="136">
        <f>'Horaire 5e'!$E$5</f>
        <v>515</v>
      </c>
      <c r="D16" s="137">
        <f>'Horaire 5e'!$E$9</f>
        <v>410</v>
      </c>
      <c r="E16" s="57" t="s">
        <v>20</v>
      </c>
      <c r="F16" s="102">
        <v>3</v>
      </c>
      <c r="G16" s="102" t="s">
        <v>28</v>
      </c>
      <c r="N16" s="103"/>
      <c r="U16" s="103"/>
    </row>
    <row r="17" spans="1:27" ht="45" customHeight="1">
      <c r="B17" s="93" t="s">
        <v>747</v>
      </c>
      <c r="C17" s="138">
        <f>'Horaire 5e'!$G$5</f>
        <v>325</v>
      </c>
      <c r="D17" s="59" t="s">
        <v>20</v>
      </c>
      <c r="E17" s="60">
        <f>'Horaire 5e'!$E$13</f>
        <v>285</v>
      </c>
      <c r="F17" s="94">
        <v>0</v>
      </c>
      <c r="G17" s="94" t="s">
        <v>32</v>
      </c>
      <c r="N17" s="99"/>
      <c r="U17" s="99"/>
    </row>
    <row r="18" spans="1:27" ht="45" customHeight="1" thickBot="1">
      <c r="B18" s="97" t="s">
        <v>748</v>
      </c>
      <c r="C18" s="139" t="s">
        <v>20</v>
      </c>
      <c r="D18" s="61">
        <f>'Horaire 5e'!$G$9</f>
        <v>410</v>
      </c>
      <c r="E18" s="63">
        <f>'Horaire 5e'!$G$13</f>
        <v>390</v>
      </c>
      <c r="F18" s="98">
        <v>3</v>
      </c>
      <c r="G18" s="98" t="s">
        <v>30</v>
      </c>
      <c r="N18" s="99"/>
      <c r="U18" s="99"/>
    </row>
    <row r="19" spans="1:27" ht="45" customHeight="1">
      <c r="B19" s="99"/>
      <c r="N19" s="99"/>
      <c r="U19" s="99"/>
    </row>
    <row r="20" spans="1:27" s="86" customFormat="1" ht="25.5" customHeight="1">
      <c r="A20" s="195" t="s">
        <v>742</v>
      </c>
      <c r="B20" s="195"/>
      <c r="C20" s="195"/>
      <c r="D20" s="195"/>
      <c r="E20" s="195"/>
      <c r="F20" s="195"/>
      <c r="G20" s="19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</row>
    <row r="21" spans="1:27" s="86" customFormat="1" ht="18" customHeight="1"/>
    <row r="22" spans="1:27" s="86" customFormat="1" ht="26.25">
      <c r="A22" s="196" t="s">
        <v>33</v>
      </c>
      <c r="B22" s="196"/>
      <c r="C22" s="196"/>
      <c r="D22" s="196"/>
      <c r="E22" s="196"/>
      <c r="F22" s="196"/>
      <c r="G22" s="196"/>
      <c r="L22" s="87"/>
      <c r="M22" s="87"/>
      <c r="N22" s="87"/>
      <c r="O22" s="87"/>
      <c r="P22" s="87"/>
      <c r="Q22" s="87"/>
      <c r="R22" s="87"/>
      <c r="S22" s="87"/>
      <c r="T22" s="87"/>
      <c r="U22" s="87"/>
      <c r="V22" s="87"/>
      <c r="W22" s="87"/>
      <c r="X22" s="87"/>
      <c r="Y22" s="87"/>
      <c r="Z22" s="87"/>
      <c r="AA22" s="87"/>
    </row>
    <row r="24" spans="1:27" ht="13.5" thickBot="1"/>
    <row r="25" spans="1:27" ht="23.25" customHeight="1" thickBot="1">
      <c r="B25" s="89" t="s">
        <v>16</v>
      </c>
      <c r="C25" s="90">
        <v>1</v>
      </c>
      <c r="D25" s="91">
        <v>2</v>
      </c>
      <c r="E25" s="92">
        <v>3</v>
      </c>
      <c r="F25" s="89" t="s">
        <v>17</v>
      </c>
      <c r="G25" s="89" t="s">
        <v>18</v>
      </c>
      <c r="L25" s="100"/>
      <c r="M25" s="100"/>
      <c r="N25" s="100"/>
      <c r="O25" s="100"/>
      <c r="P25" s="100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</row>
    <row r="26" spans="1:27" ht="45" customHeight="1">
      <c r="B26" s="101" t="s">
        <v>749</v>
      </c>
      <c r="C26" s="136">
        <f>'Horaire 5e'!$E$6</f>
        <v>310</v>
      </c>
      <c r="D26" s="137">
        <f>'Horaire 5e'!$E$10</f>
        <v>240</v>
      </c>
      <c r="E26" s="57" t="s">
        <v>20</v>
      </c>
      <c r="F26" s="102">
        <v>0</v>
      </c>
      <c r="G26" s="102" t="s">
        <v>37</v>
      </c>
      <c r="N26" s="103"/>
      <c r="U26" s="103"/>
    </row>
    <row r="27" spans="1:27" ht="45" customHeight="1">
      <c r="B27" s="93" t="s">
        <v>750</v>
      </c>
      <c r="C27" s="138">
        <f>'Horaire 5e'!$G$6</f>
        <v>515</v>
      </c>
      <c r="D27" s="59" t="s">
        <v>20</v>
      </c>
      <c r="E27" s="60">
        <f>'Horaire 5e'!$E$14</f>
        <v>350</v>
      </c>
      <c r="F27" s="94">
        <v>2</v>
      </c>
      <c r="G27" s="94" t="s">
        <v>35</v>
      </c>
      <c r="N27" s="99"/>
      <c r="U27" s="99"/>
    </row>
    <row r="28" spans="1:27" ht="45" customHeight="1" thickBot="1">
      <c r="B28" s="95" t="s">
        <v>751</v>
      </c>
      <c r="C28" s="139" t="s">
        <v>20</v>
      </c>
      <c r="D28" s="61">
        <f>'Horaire 5e'!$G$10</f>
        <v>440</v>
      </c>
      <c r="E28" s="63">
        <f>'Horaire 5e'!$G$14</f>
        <v>410</v>
      </c>
      <c r="F28" s="96">
        <v>4</v>
      </c>
      <c r="G28" s="96" t="s">
        <v>39</v>
      </c>
      <c r="N28" s="99"/>
      <c r="U28" s="99"/>
    </row>
    <row r="29" spans="1:27" ht="45" customHeight="1">
      <c r="B29" s="104"/>
      <c r="C29" s="105"/>
      <c r="D29" s="105"/>
      <c r="E29" s="105"/>
      <c r="F29" s="105"/>
      <c r="G29" s="105"/>
      <c r="N29" s="99"/>
      <c r="U29" s="99"/>
    </row>
    <row r="30" spans="1:27" ht="12" customHeight="1">
      <c r="B30" s="99"/>
      <c r="N30" s="99"/>
      <c r="U30" s="99"/>
    </row>
    <row r="31" spans="1:27" ht="26.25">
      <c r="A31" s="196" t="s">
        <v>40</v>
      </c>
      <c r="B31" s="196"/>
      <c r="C31" s="196"/>
      <c r="D31" s="196"/>
      <c r="E31" s="196"/>
      <c r="F31" s="196"/>
      <c r="G31" s="196"/>
      <c r="L31" s="87"/>
      <c r="M31" s="87"/>
      <c r="N31" s="87"/>
      <c r="O31" s="87"/>
      <c r="P31" s="87"/>
      <c r="Q31" s="87"/>
      <c r="R31" s="87"/>
      <c r="S31" s="87"/>
      <c r="T31" s="87"/>
      <c r="U31" s="87"/>
      <c r="V31" s="87"/>
      <c r="W31" s="87"/>
      <c r="X31" s="87"/>
      <c r="Y31" s="87"/>
      <c r="Z31" s="87"/>
      <c r="AA31" s="87"/>
    </row>
    <row r="33" spans="2:27" ht="13.5" thickBot="1"/>
    <row r="34" spans="2:27" ht="24" thickBot="1">
      <c r="B34" s="89" t="s">
        <v>16</v>
      </c>
      <c r="C34" s="90">
        <v>1</v>
      </c>
      <c r="D34" s="91">
        <v>2</v>
      </c>
      <c r="E34" s="92">
        <v>3</v>
      </c>
      <c r="F34" s="89" t="s">
        <v>17</v>
      </c>
      <c r="G34" s="89" t="s">
        <v>18</v>
      </c>
      <c r="L34" s="100"/>
      <c r="M34" s="100"/>
      <c r="N34" s="100"/>
      <c r="O34" s="100"/>
      <c r="P34" s="100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</row>
    <row r="35" spans="2:27" ht="45" customHeight="1">
      <c r="B35" s="101" t="s">
        <v>752</v>
      </c>
      <c r="C35" s="136">
        <f>'Horaire 5e'!$E$7</f>
        <v>395</v>
      </c>
      <c r="D35" s="137">
        <f>'Horaire 5e'!$E$11</f>
        <v>325</v>
      </c>
      <c r="E35" s="57" t="s">
        <v>20</v>
      </c>
      <c r="F35" s="102">
        <v>0</v>
      </c>
      <c r="G35" s="102" t="s">
        <v>42</v>
      </c>
      <c r="N35" s="103"/>
      <c r="U35" s="103"/>
    </row>
    <row r="36" spans="2:27" ht="45" customHeight="1">
      <c r="B36" s="93" t="s">
        <v>753</v>
      </c>
      <c r="C36" s="138">
        <f>'Horaire 5e'!$G$7</f>
        <v>510</v>
      </c>
      <c r="D36" s="59" t="s">
        <v>20</v>
      </c>
      <c r="E36" s="60">
        <f>'Horaire 5e'!$E$15</f>
        <v>490</v>
      </c>
      <c r="F36" s="94">
        <v>4</v>
      </c>
      <c r="G36" s="94" t="s">
        <v>44</v>
      </c>
      <c r="N36" s="99"/>
      <c r="U36" s="99"/>
    </row>
    <row r="37" spans="2:27" ht="45" customHeight="1" thickBot="1">
      <c r="B37" s="95" t="s">
        <v>459</v>
      </c>
      <c r="C37" s="139" t="s">
        <v>20</v>
      </c>
      <c r="D37" s="61">
        <f>'Horaire 5e'!$G$11</f>
        <v>370</v>
      </c>
      <c r="E37" s="63">
        <f>'Horaire 5e'!$G$15</f>
        <v>360</v>
      </c>
      <c r="F37" s="96">
        <v>2</v>
      </c>
      <c r="G37" s="96" t="s">
        <v>46</v>
      </c>
      <c r="N37" s="99"/>
      <c r="U37" s="99"/>
    </row>
    <row r="38" spans="2:27" ht="45" customHeight="1">
      <c r="B38" s="104"/>
      <c r="C38" s="105"/>
      <c r="D38" s="105"/>
      <c r="E38" s="105"/>
      <c r="F38" s="105"/>
      <c r="G38" s="105"/>
      <c r="N38" s="99"/>
      <c r="U38" s="99"/>
    </row>
    <row r="39" spans="2:27" ht="45" customHeight="1">
      <c r="B39" s="195" t="s">
        <v>742</v>
      </c>
      <c r="C39" s="195"/>
      <c r="D39" s="195"/>
      <c r="E39" s="195"/>
      <c r="F39" s="195"/>
      <c r="G39" s="195"/>
    </row>
    <row r="40" spans="2:27" ht="25.5">
      <c r="B40" s="86"/>
      <c r="C40" s="86"/>
      <c r="D40" s="86"/>
      <c r="E40" s="86"/>
      <c r="F40" s="86"/>
    </row>
    <row r="41" spans="2:27" ht="26.25">
      <c r="B41" s="196" t="s">
        <v>47</v>
      </c>
      <c r="C41" s="196"/>
      <c r="D41" s="196"/>
      <c r="E41" s="196"/>
      <c r="F41" s="196"/>
      <c r="G41" s="196"/>
    </row>
    <row r="43" spans="2:27" ht="13.5" thickBot="1"/>
    <row r="44" spans="2:27" ht="24" thickBot="1">
      <c r="B44" s="89" t="s">
        <v>16</v>
      </c>
      <c r="C44" s="90">
        <v>1</v>
      </c>
      <c r="D44" s="91">
        <v>2</v>
      </c>
      <c r="E44" s="92">
        <v>3</v>
      </c>
      <c r="F44" s="89" t="s">
        <v>17</v>
      </c>
      <c r="G44" s="89" t="s">
        <v>18</v>
      </c>
    </row>
    <row r="45" spans="2:27" ht="45" customHeight="1">
      <c r="B45" s="101" t="s">
        <v>754</v>
      </c>
      <c r="C45" s="136">
        <f>'Horaire 5e'!$E$20</f>
        <v>365</v>
      </c>
      <c r="D45" s="147">
        <f>'Horaire 5e'!$E$26</f>
        <v>370</v>
      </c>
      <c r="E45" s="57">
        <f>'Horaire 5e'!$E$32</f>
        <v>340</v>
      </c>
      <c r="F45" s="106">
        <v>6</v>
      </c>
      <c r="G45" s="106">
        <v>9</v>
      </c>
    </row>
    <row r="46" spans="2:27" ht="45" customHeight="1">
      <c r="B46" s="93" t="s">
        <v>755</v>
      </c>
      <c r="C46" s="138">
        <f>'Horaire 5e'!$G$20</f>
        <v>360</v>
      </c>
      <c r="D46" s="146">
        <f>'Horaire 5e'!$E$27</f>
        <v>360</v>
      </c>
      <c r="E46" s="148">
        <f>'Horaire 5e'!$E$33</f>
        <v>335</v>
      </c>
      <c r="F46" s="107">
        <v>2</v>
      </c>
      <c r="G46" s="107">
        <v>11</v>
      </c>
      <c r="H46" s="88">
        <v>-45</v>
      </c>
    </row>
    <row r="47" spans="2:27" ht="45" customHeight="1">
      <c r="B47" s="95" t="s">
        <v>600</v>
      </c>
      <c r="C47" s="149">
        <f>'Horaire 5e'!$E$21</f>
        <v>270</v>
      </c>
      <c r="D47" s="59">
        <f>'Horaire 5e'!$G$26</f>
        <v>365</v>
      </c>
      <c r="E47" s="148">
        <f>'Horaire 5e'!$G$33</f>
        <v>370</v>
      </c>
      <c r="F47" s="108">
        <v>2</v>
      </c>
      <c r="G47" s="108">
        <v>12</v>
      </c>
      <c r="H47" s="88">
        <v>-100</v>
      </c>
    </row>
    <row r="48" spans="2:27" ht="45" customHeight="1" thickBot="1">
      <c r="B48" s="109" t="s">
        <v>756</v>
      </c>
      <c r="C48" s="150">
        <f>'Horaire 5e'!$G$21</f>
        <v>400</v>
      </c>
      <c r="D48" s="151">
        <f>'Horaire 5e'!$G$27</f>
        <v>330</v>
      </c>
      <c r="E48" s="62">
        <f>'Horaire 5e'!$G$32</f>
        <v>330</v>
      </c>
      <c r="F48" s="110">
        <v>2</v>
      </c>
      <c r="G48" s="110">
        <v>10</v>
      </c>
      <c r="H48" s="88">
        <v>90</v>
      </c>
    </row>
    <row r="49" spans="3:5" ht="45" customHeight="1"/>
    <row r="50" spans="3:5" ht="13.5" thickBot="1"/>
    <row r="51" spans="3:5" ht="25.5" customHeight="1" thickBot="1">
      <c r="C51" s="45" t="s">
        <v>52</v>
      </c>
      <c r="D51" s="46">
        <v>31</v>
      </c>
      <c r="E51" s="47">
        <v>32</v>
      </c>
    </row>
    <row r="52" spans="3:5" ht="27" customHeight="1" thickBot="1">
      <c r="C52" s="48" t="s">
        <v>584</v>
      </c>
      <c r="D52" s="49" t="s">
        <v>53</v>
      </c>
      <c r="E52" s="50" t="s">
        <v>54</v>
      </c>
    </row>
    <row r="53" spans="3:5" ht="27" customHeight="1" thickBot="1">
      <c r="C53" s="45" t="s">
        <v>52</v>
      </c>
      <c r="D53" s="46">
        <v>24</v>
      </c>
      <c r="E53" s="47">
        <v>25</v>
      </c>
    </row>
    <row r="54" spans="3:5" ht="27" customHeight="1" thickBot="1">
      <c r="C54" s="51" t="s">
        <v>13</v>
      </c>
      <c r="D54" s="52" t="s">
        <v>55</v>
      </c>
      <c r="E54" s="53" t="s">
        <v>56</v>
      </c>
    </row>
    <row r="55" spans="3:5" ht="27" customHeight="1" thickBot="1">
      <c r="C55" s="45" t="s">
        <v>52</v>
      </c>
      <c r="D55" s="46">
        <v>10</v>
      </c>
      <c r="E55" s="47">
        <v>11</v>
      </c>
    </row>
    <row r="56" spans="3:5" ht="26.25" customHeight="1" thickBot="1">
      <c r="C56" s="54" t="s">
        <v>585</v>
      </c>
      <c r="D56" s="55" t="s">
        <v>57</v>
      </c>
      <c r="E56" s="56" t="s">
        <v>58</v>
      </c>
    </row>
  </sheetData>
  <mergeCells count="8">
    <mergeCell ref="B39:G39"/>
    <mergeCell ref="B41:G41"/>
    <mergeCell ref="A1:G1"/>
    <mergeCell ref="A3:G3"/>
    <mergeCell ref="A12:G12"/>
    <mergeCell ref="A20:G20"/>
    <mergeCell ref="A22:G22"/>
    <mergeCell ref="A31:G31"/>
  </mergeCells>
  <printOptions horizontalCentered="1"/>
  <pageMargins left="0.39370078740157483" right="0.39370078740157483" top="0.39370078740157483" bottom="0.39370078740157483" header="0.51181102362204722" footer="0.51181102362204722"/>
  <pageSetup orientation="landscape" horizontalDpi="4294967293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A55"/>
  <sheetViews>
    <sheetView topLeftCell="A45" zoomScale="50" workbookViewId="0">
      <selection activeCell="G46" sqref="G46"/>
    </sheetView>
  </sheetViews>
  <sheetFormatPr defaultColWidth="9.140625" defaultRowHeight="12.75"/>
  <cols>
    <col min="1" max="1" width="6.85546875" style="4" customWidth="1"/>
    <col min="2" max="2" width="80.7109375" style="4" bestFit="1" customWidth="1"/>
    <col min="3" max="5" width="10.7109375" style="4" customWidth="1"/>
    <col min="6" max="6" width="11.85546875" style="4" customWidth="1"/>
    <col min="7" max="7" width="12.7109375" style="4" customWidth="1"/>
    <col min="8" max="13" width="11.28515625" style="4" customWidth="1"/>
    <col min="14" max="14" width="62.7109375" style="4" customWidth="1"/>
    <col min="15" max="20" width="11.28515625" style="4" customWidth="1"/>
    <col min="21" max="21" width="62.7109375" style="4" customWidth="1"/>
    <col min="22" max="16384" width="9.140625" style="4"/>
  </cols>
  <sheetData>
    <row r="1" spans="1:27" s="1" customFormat="1" ht="25.5" customHeight="1">
      <c r="A1" s="174" t="s">
        <v>0</v>
      </c>
      <c r="B1" s="174"/>
      <c r="C1" s="174"/>
      <c r="D1" s="174"/>
      <c r="E1" s="174"/>
      <c r="F1" s="174"/>
      <c r="G1" s="17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1" customFormat="1" ht="18" customHeight="1"/>
    <row r="3" spans="1:27" s="1" customFormat="1" ht="26.25">
      <c r="A3" s="175" t="s">
        <v>15</v>
      </c>
      <c r="B3" s="175"/>
      <c r="C3" s="175"/>
      <c r="D3" s="175"/>
      <c r="E3" s="175"/>
      <c r="F3" s="175"/>
      <c r="G3" s="175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3.5" thickBot="1"/>
    <row r="6" spans="1:27" ht="23.25" customHeight="1" thickBot="1">
      <c r="B6" s="5" t="s">
        <v>16</v>
      </c>
      <c r="C6" s="6">
        <v>1</v>
      </c>
      <c r="D6" s="7">
        <v>2</v>
      </c>
      <c r="E6" s="8">
        <v>3</v>
      </c>
      <c r="F6" s="5" t="s">
        <v>17</v>
      </c>
      <c r="G6" s="5" t="s">
        <v>18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45" customHeight="1">
      <c r="B7" s="10" t="s">
        <v>19</v>
      </c>
      <c r="C7" s="136">
        <f>'Horaire 1re'!$E$4</f>
        <v>300</v>
      </c>
      <c r="D7" s="137">
        <f>'Horaire 1re'!$E$8</f>
        <v>340</v>
      </c>
      <c r="E7" s="57" t="s">
        <v>20</v>
      </c>
      <c r="F7" s="58">
        <v>0</v>
      </c>
      <c r="G7" s="58" t="s">
        <v>21</v>
      </c>
      <c r="N7" s="11"/>
      <c r="U7" s="11"/>
    </row>
    <row r="8" spans="1:27" ht="45" customHeight="1">
      <c r="B8" s="12" t="s">
        <v>22</v>
      </c>
      <c r="C8" s="138">
        <f>'Horaire 1re'!$G$4</f>
        <v>415</v>
      </c>
      <c r="D8" s="59" t="s">
        <v>20</v>
      </c>
      <c r="E8" s="60">
        <f>'Horaire 1re'!$E$12</f>
        <v>465</v>
      </c>
      <c r="F8" s="60">
        <v>4</v>
      </c>
      <c r="G8" s="60" t="s">
        <v>23</v>
      </c>
      <c r="N8" s="11"/>
      <c r="U8" s="11"/>
    </row>
    <row r="9" spans="1:27" ht="45" customHeight="1" thickBot="1">
      <c r="B9" s="37" t="s">
        <v>24</v>
      </c>
      <c r="C9" s="139" t="s">
        <v>20</v>
      </c>
      <c r="D9" s="61">
        <f>'Horaire 1re'!$G$8</f>
        <v>490</v>
      </c>
      <c r="E9" s="63">
        <f>'Horaire 1re'!$G$12</f>
        <v>340</v>
      </c>
      <c r="F9" s="63">
        <v>2</v>
      </c>
      <c r="G9" s="63" t="s">
        <v>25</v>
      </c>
      <c r="N9" s="13"/>
      <c r="U9" s="13"/>
    </row>
    <row r="10" spans="1:27" ht="45" customHeight="1">
      <c r="B10" s="13"/>
      <c r="N10" s="13"/>
      <c r="U10" s="13"/>
    </row>
    <row r="11" spans="1:27" ht="12" customHeight="1">
      <c r="B11" s="13"/>
      <c r="N11" s="13"/>
      <c r="U11" s="13"/>
    </row>
    <row r="12" spans="1:27" ht="26.25">
      <c r="A12" s="175" t="s">
        <v>26</v>
      </c>
      <c r="B12" s="175"/>
      <c r="C12" s="175"/>
      <c r="D12" s="175"/>
      <c r="E12" s="175"/>
      <c r="F12" s="175"/>
      <c r="G12" s="175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4" spans="1:27" ht="13.5" thickBot="1"/>
    <row r="15" spans="1:27" ht="24" thickBot="1">
      <c r="B15" s="5" t="s">
        <v>16</v>
      </c>
      <c r="C15" s="6">
        <v>1</v>
      </c>
      <c r="D15" s="7">
        <v>2</v>
      </c>
      <c r="E15" s="8">
        <v>3</v>
      </c>
      <c r="F15" s="5" t="s">
        <v>17</v>
      </c>
      <c r="G15" s="5" t="s">
        <v>18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ht="45" customHeight="1">
      <c r="B16" s="10" t="s">
        <v>27</v>
      </c>
      <c r="C16" s="136">
        <f>'Horaire 1re'!$E$5</f>
        <v>410</v>
      </c>
      <c r="D16" s="137">
        <f>'Horaire 1re'!$E$9</f>
        <v>445</v>
      </c>
      <c r="E16" s="57" t="s">
        <v>20</v>
      </c>
      <c r="F16" s="58">
        <v>4</v>
      </c>
      <c r="G16" s="58" t="s">
        <v>28</v>
      </c>
      <c r="N16" s="11"/>
      <c r="U16" s="11"/>
    </row>
    <row r="17" spans="1:27" ht="45" customHeight="1">
      <c r="B17" s="12" t="s">
        <v>29</v>
      </c>
      <c r="C17" s="138">
        <f>'Horaire 1re'!$G$5</f>
        <v>340</v>
      </c>
      <c r="D17" s="59" t="s">
        <v>20</v>
      </c>
      <c r="E17" s="60">
        <f>'Horaire 1re'!$E$13</f>
        <v>480</v>
      </c>
      <c r="F17" s="60">
        <v>2</v>
      </c>
      <c r="G17" s="60" t="s">
        <v>30</v>
      </c>
      <c r="N17" s="13"/>
      <c r="U17" s="13"/>
    </row>
    <row r="18" spans="1:27" ht="45" customHeight="1">
      <c r="B18" s="166" t="s">
        <v>31</v>
      </c>
      <c r="C18" s="139" t="s">
        <v>20</v>
      </c>
      <c r="D18" s="61">
        <f>'Horaire 1re'!$G$9</f>
        <v>330</v>
      </c>
      <c r="E18" s="63">
        <f>'Horaire 1re'!$G$13</f>
        <v>320</v>
      </c>
      <c r="F18" s="63">
        <v>0</v>
      </c>
      <c r="G18" s="63" t="s">
        <v>32</v>
      </c>
      <c r="N18" s="13"/>
      <c r="U18" s="13"/>
    </row>
    <row r="19" spans="1:27" ht="45" customHeight="1">
      <c r="B19" s="13"/>
      <c r="N19" s="13"/>
      <c r="U19" s="13"/>
    </row>
    <row r="20" spans="1:27" s="1" customFormat="1" ht="25.5" customHeight="1">
      <c r="A20" s="174" t="s">
        <v>0</v>
      </c>
      <c r="B20" s="174"/>
      <c r="C20" s="174"/>
      <c r="D20" s="174"/>
      <c r="E20" s="174"/>
      <c r="F20" s="174"/>
      <c r="G20" s="174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1" customFormat="1" ht="18" customHeight="1"/>
    <row r="22" spans="1:27" s="1" customFormat="1" ht="26.25">
      <c r="A22" s="175" t="s">
        <v>33</v>
      </c>
      <c r="B22" s="175"/>
      <c r="C22" s="175"/>
      <c r="D22" s="175"/>
      <c r="E22" s="175"/>
      <c r="F22" s="175"/>
      <c r="G22" s="175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4" spans="1:27" ht="13.5" thickBot="1"/>
    <row r="25" spans="1:27" ht="23.25" customHeight="1" thickBot="1">
      <c r="B25" s="5" t="s">
        <v>16</v>
      </c>
      <c r="C25" s="6">
        <v>1</v>
      </c>
      <c r="D25" s="7">
        <v>2</v>
      </c>
      <c r="E25" s="8">
        <v>3</v>
      </c>
      <c r="F25" s="5" t="s">
        <v>17</v>
      </c>
      <c r="G25" s="5" t="s">
        <v>18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ht="45" customHeight="1">
      <c r="B26" s="165" t="s">
        <v>34</v>
      </c>
      <c r="C26" s="136">
        <f>'Horaire 1re'!$E$6</f>
        <v>405</v>
      </c>
      <c r="D26" s="137">
        <f>'Horaire 1re'!$E$10</f>
        <v>420</v>
      </c>
      <c r="E26" s="57" t="s">
        <v>20</v>
      </c>
      <c r="F26" s="58">
        <v>1</v>
      </c>
      <c r="G26" s="58" t="s">
        <v>35</v>
      </c>
      <c r="N26" s="11"/>
      <c r="U26" s="11"/>
    </row>
    <row r="27" spans="1:27" ht="45" customHeight="1">
      <c r="B27" s="12" t="s">
        <v>36</v>
      </c>
      <c r="C27" s="138">
        <f>'Horaire 1re'!$G$6</f>
        <v>405</v>
      </c>
      <c r="D27" s="59" t="s">
        <v>20</v>
      </c>
      <c r="E27" s="60">
        <f>'Horaire 1re'!$E$14</f>
        <v>380</v>
      </c>
      <c r="F27" s="60">
        <v>1</v>
      </c>
      <c r="G27" s="60" t="s">
        <v>37</v>
      </c>
      <c r="N27" s="13"/>
      <c r="U27" s="13"/>
    </row>
    <row r="28" spans="1:27" ht="45" customHeight="1" thickBot="1">
      <c r="B28" s="14" t="s">
        <v>38</v>
      </c>
      <c r="C28" s="139" t="s">
        <v>20</v>
      </c>
      <c r="D28" s="61">
        <f>'Horaire 1re'!$G$10</f>
        <v>495</v>
      </c>
      <c r="E28" s="63">
        <f>'Horaire 1re'!$G$14</f>
        <v>455</v>
      </c>
      <c r="F28" s="64">
        <v>4</v>
      </c>
      <c r="G28" s="64" t="s">
        <v>39</v>
      </c>
      <c r="N28" s="13"/>
      <c r="U28" s="13"/>
    </row>
    <row r="29" spans="1:27" ht="45" customHeight="1">
      <c r="B29" s="38"/>
      <c r="C29" s="39"/>
      <c r="D29" s="39"/>
      <c r="E29" s="39"/>
      <c r="F29" s="39"/>
      <c r="G29" s="39"/>
      <c r="N29" s="13"/>
      <c r="U29" s="13"/>
    </row>
    <row r="30" spans="1:27" ht="12" customHeight="1">
      <c r="B30" s="13"/>
      <c r="N30" s="13"/>
      <c r="U30" s="13"/>
    </row>
    <row r="31" spans="1:27" ht="26.25">
      <c r="A31" s="175" t="s">
        <v>40</v>
      </c>
      <c r="B31" s="175"/>
      <c r="C31" s="175"/>
      <c r="D31" s="175"/>
      <c r="E31" s="175"/>
      <c r="F31" s="175"/>
      <c r="G31" s="175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3" spans="2:27" ht="13.5" thickBot="1"/>
    <row r="34" spans="2:27" ht="24" thickBot="1">
      <c r="B34" s="5" t="s">
        <v>16</v>
      </c>
      <c r="C34" s="6">
        <v>1</v>
      </c>
      <c r="D34" s="7">
        <v>2</v>
      </c>
      <c r="E34" s="8">
        <v>3</v>
      </c>
      <c r="F34" s="5" t="s">
        <v>17</v>
      </c>
      <c r="G34" s="5" t="s">
        <v>18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2:27" ht="45" customHeight="1">
      <c r="B35" s="165" t="s">
        <v>41</v>
      </c>
      <c r="C35" s="136">
        <f>'Horaire 1re'!$E$7</f>
        <v>245</v>
      </c>
      <c r="D35" s="137">
        <f>'Horaire 1re'!$E$11</f>
        <v>375</v>
      </c>
      <c r="E35" s="57" t="s">
        <v>20</v>
      </c>
      <c r="F35" s="58">
        <v>2</v>
      </c>
      <c r="G35" s="58" t="s">
        <v>42</v>
      </c>
      <c r="N35" s="11"/>
      <c r="U35" s="11"/>
    </row>
    <row r="36" spans="2:27" ht="45" customHeight="1">
      <c r="B36" s="12" t="s">
        <v>43</v>
      </c>
      <c r="C36" s="138">
        <f>'Horaire 1re'!$G$7</f>
        <v>495</v>
      </c>
      <c r="D36" s="59" t="s">
        <v>20</v>
      </c>
      <c r="E36" s="60">
        <f>'Horaire 1re'!$E$15</f>
        <v>335</v>
      </c>
      <c r="F36" s="60">
        <v>2</v>
      </c>
      <c r="G36" s="60" t="s">
        <v>44</v>
      </c>
      <c r="N36" s="13"/>
      <c r="U36" s="13"/>
    </row>
    <row r="37" spans="2:27" ht="45" customHeight="1" thickBot="1">
      <c r="B37" s="14" t="s">
        <v>45</v>
      </c>
      <c r="C37" s="139" t="s">
        <v>20</v>
      </c>
      <c r="D37" s="61">
        <f>'Horaire 1re'!$G$11</f>
        <v>370</v>
      </c>
      <c r="E37" s="63">
        <f>'Horaire 1re'!$G$15</f>
        <v>395</v>
      </c>
      <c r="F37" s="64">
        <v>2</v>
      </c>
      <c r="G37" s="64" t="s">
        <v>46</v>
      </c>
      <c r="N37" s="13"/>
      <c r="U37" s="13"/>
    </row>
    <row r="38" spans="2:27" ht="45" customHeight="1">
      <c r="B38" s="38"/>
      <c r="C38" s="39"/>
      <c r="D38" s="39"/>
      <c r="E38" s="39"/>
      <c r="F38" s="39"/>
      <c r="G38" s="39"/>
      <c r="N38" s="13"/>
      <c r="U38" s="13"/>
    </row>
    <row r="39" spans="2:27" ht="45" customHeight="1">
      <c r="B39" s="174" t="s">
        <v>0</v>
      </c>
      <c r="C39" s="174"/>
      <c r="D39" s="174"/>
      <c r="E39" s="174"/>
      <c r="F39" s="174"/>
      <c r="G39" s="174"/>
    </row>
    <row r="40" spans="2:27" ht="25.5">
      <c r="B40" s="1"/>
      <c r="C40" s="1"/>
      <c r="D40" s="1"/>
      <c r="E40" s="1"/>
      <c r="F40" s="1"/>
    </row>
    <row r="41" spans="2:27" ht="26.25">
      <c r="B41" s="175" t="s">
        <v>47</v>
      </c>
      <c r="C41" s="175"/>
      <c r="D41" s="175"/>
      <c r="E41" s="175"/>
      <c r="F41" s="175"/>
      <c r="G41" s="175"/>
    </row>
    <row r="43" spans="2:27" ht="13.5" thickBot="1"/>
    <row r="44" spans="2:27" ht="24" thickBot="1">
      <c r="B44" s="5" t="s">
        <v>16</v>
      </c>
      <c r="C44" s="143">
        <v>1</v>
      </c>
      <c r="D44" s="144">
        <v>2</v>
      </c>
      <c r="E44" s="145">
        <v>3</v>
      </c>
      <c r="F44" s="5" t="s">
        <v>17</v>
      </c>
      <c r="G44" s="5" t="s">
        <v>18</v>
      </c>
    </row>
    <row r="45" spans="2:27" ht="45" customHeight="1">
      <c r="B45" s="140" t="s">
        <v>48</v>
      </c>
      <c r="C45" s="136">
        <f>'Horaire 1re'!$E$20</f>
        <v>345</v>
      </c>
      <c r="D45" s="147">
        <f>'Horaire 1re'!$E$26</f>
        <v>300</v>
      </c>
      <c r="E45" s="57">
        <f>'Horaire 1re'!$E$32</f>
        <v>400</v>
      </c>
      <c r="F45" s="40">
        <v>4</v>
      </c>
      <c r="G45" s="40">
        <v>11</v>
      </c>
    </row>
    <row r="46" spans="2:27" ht="45" customHeight="1">
      <c r="B46" s="141" t="s">
        <v>49</v>
      </c>
      <c r="C46" s="138">
        <f>'Horaire 1re'!$G$20</f>
        <v>230</v>
      </c>
      <c r="D46" s="146">
        <f>'Horaire 1re'!$E$27</f>
        <v>195</v>
      </c>
      <c r="E46" s="148">
        <f>'Horaire 1re'!$E$33</f>
        <v>195</v>
      </c>
      <c r="F46" s="41">
        <v>0</v>
      </c>
      <c r="G46" s="41">
        <v>12</v>
      </c>
    </row>
    <row r="47" spans="2:27" ht="45" customHeight="1">
      <c r="B47" s="142" t="s">
        <v>50</v>
      </c>
      <c r="C47" s="149">
        <f>'Horaire 1re'!$E$21</f>
        <v>310</v>
      </c>
      <c r="D47" s="59">
        <f>'Horaire 1re'!$G$26</f>
        <v>465</v>
      </c>
      <c r="E47" s="148">
        <f>'Horaire 1re'!$G$33</f>
        <v>430</v>
      </c>
      <c r="F47" s="42">
        <v>4</v>
      </c>
      <c r="G47" s="42">
        <v>9</v>
      </c>
    </row>
    <row r="48" spans="2:27" ht="45" customHeight="1" thickBot="1">
      <c r="B48" s="43" t="s">
        <v>51</v>
      </c>
      <c r="C48" s="150">
        <f>'Horaire 1re'!$G$21</f>
        <v>345</v>
      </c>
      <c r="D48" s="151">
        <f>'Horaire 1re'!$G$27</f>
        <v>390</v>
      </c>
      <c r="E48" s="62">
        <f>'Horaire 1re'!$G$32</f>
        <v>330</v>
      </c>
      <c r="F48" s="44">
        <v>4</v>
      </c>
      <c r="G48" s="44">
        <v>10</v>
      </c>
    </row>
    <row r="49" spans="3:5" ht="45" customHeight="1"/>
    <row r="50" spans="3:5" ht="13.5" thickBot="1"/>
    <row r="51" spans="3:5" ht="25.5" customHeight="1" thickBot="1">
      <c r="C51" s="45" t="s">
        <v>52</v>
      </c>
      <c r="D51" s="46">
        <v>5</v>
      </c>
      <c r="E51" s="47">
        <v>6</v>
      </c>
    </row>
    <row r="52" spans="3:5" ht="27" customHeight="1">
      <c r="C52" s="48" t="s">
        <v>11</v>
      </c>
      <c r="D52" s="49" t="s">
        <v>53</v>
      </c>
      <c r="E52" s="50" t="s">
        <v>54</v>
      </c>
    </row>
    <row r="53" spans="3:5" ht="27" customHeight="1">
      <c r="C53" s="51" t="s">
        <v>12</v>
      </c>
      <c r="D53" s="52" t="s">
        <v>55</v>
      </c>
      <c r="E53" s="53" t="s">
        <v>56</v>
      </c>
    </row>
    <row r="54" spans="3:5" ht="27" customHeight="1" thickBot="1">
      <c r="C54" s="54" t="s">
        <v>13</v>
      </c>
      <c r="D54" s="55" t="s">
        <v>57</v>
      </c>
      <c r="E54" s="56" t="s">
        <v>58</v>
      </c>
    </row>
    <row r="55" spans="3:5" ht="27" customHeight="1"/>
  </sheetData>
  <mergeCells count="8">
    <mergeCell ref="B39:G39"/>
    <mergeCell ref="B41:G41"/>
    <mergeCell ref="A1:G1"/>
    <mergeCell ref="A3:G3"/>
    <mergeCell ref="A12:G12"/>
    <mergeCell ref="A20:G20"/>
    <mergeCell ref="A22:G22"/>
    <mergeCell ref="A31:G31"/>
  </mergeCells>
  <printOptions horizontalCentered="1"/>
  <pageMargins left="0.39370078740157483" right="0.39370078740157483" top="0.39370078740157483" bottom="0.39370078740157483" header="0.51181102362204722" footer="0.51181102362204722"/>
  <pageSetup orientation="landscape" horizontalDpi="4294967293" verticalDpi="300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7B2C25-212A-4FB4-8E8A-21DF2B1799C7}">
  <dimension ref="B1:M41"/>
  <sheetViews>
    <sheetView zoomScale="75" workbookViewId="0">
      <selection activeCell="G1" sqref="B1:L1"/>
    </sheetView>
  </sheetViews>
  <sheetFormatPr defaultColWidth="9.140625" defaultRowHeight="12.75"/>
  <cols>
    <col min="1" max="1" width="1.7109375" customWidth="1"/>
    <col min="2" max="2" width="30.7109375" bestFit="1" customWidth="1"/>
    <col min="3" max="4" width="6.7109375" customWidth="1"/>
    <col min="5" max="5" width="25.140625" bestFit="1" customWidth="1"/>
    <col min="6" max="6" width="6.7109375" customWidth="1"/>
    <col min="7" max="7" width="33.28515625" bestFit="1" customWidth="1"/>
    <col min="8" max="8" width="6.7109375" customWidth="1"/>
    <col min="9" max="9" width="30" bestFit="1" customWidth="1"/>
    <col min="10" max="10" width="6.7109375" customWidth="1"/>
    <col min="11" max="11" width="6.5703125" customWidth="1"/>
    <col min="12" max="12" width="31.5703125" bestFit="1" customWidth="1"/>
    <col min="13" max="13" width="6.7109375" customWidth="1"/>
  </cols>
  <sheetData>
    <row r="1" spans="2:13" ht="26.25">
      <c r="B1" s="177" t="s">
        <v>59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3" spans="2:13" ht="20.25">
      <c r="B3" s="176" t="s">
        <v>742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5" spans="2:13" ht="13.5" thickBot="1">
      <c r="G5" s="15" t="s">
        <v>757</v>
      </c>
      <c r="H5" s="15">
        <f>'Horaire 5e'!$E$16</f>
        <v>505</v>
      </c>
      <c r="I5" s="16"/>
      <c r="J5" s="16"/>
    </row>
    <row r="6" spans="2:13">
      <c r="G6" s="22"/>
      <c r="H6" s="20"/>
    </row>
    <row r="7" spans="2:13">
      <c r="G7" s="180">
        <f>'Horaire 5e'!C16</f>
        <v>513</v>
      </c>
      <c r="H7" s="181"/>
    </row>
    <row r="8" spans="2:13" ht="13.5" thickBot="1">
      <c r="B8" s="15" t="s">
        <v>758</v>
      </c>
      <c r="C8" s="15">
        <f>'Horaire 5e'!$E$30</f>
        <v>190</v>
      </c>
      <c r="E8" s="16" t="s">
        <v>759</v>
      </c>
      <c r="F8" s="15">
        <f>'Horaire 5e'!$E$24</f>
        <v>450</v>
      </c>
      <c r="G8" s="178" t="s">
        <v>760</v>
      </c>
      <c r="H8" s="179"/>
      <c r="I8" s="15" t="s">
        <v>133</v>
      </c>
      <c r="J8" s="15">
        <f>'Horaire 5e'!$E$22</f>
        <v>290</v>
      </c>
      <c r="L8" s="15" t="s">
        <v>761</v>
      </c>
      <c r="M8" s="152">
        <f>'Horaire 5e'!$E$28</f>
        <v>430</v>
      </c>
    </row>
    <row r="9" spans="2:13">
      <c r="B9" s="30"/>
      <c r="C9" s="20"/>
      <c r="E9" s="21"/>
      <c r="F9" s="154"/>
      <c r="G9" s="178"/>
      <c r="H9" s="179"/>
      <c r="I9" s="30"/>
      <c r="J9" s="20"/>
      <c r="L9" s="22"/>
    </row>
    <row r="10" spans="2:13">
      <c r="C10" s="23"/>
      <c r="E10" s="24"/>
      <c r="F10" s="34"/>
      <c r="G10" s="25"/>
      <c r="H10" s="23"/>
      <c r="J10" s="23"/>
      <c r="L10" s="25"/>
    </row>
    <row r="11" spans="2:13" ht="13.5" thickBot="1">
      <c r="B11" s="183">
        <f>'Horaire 5e'!C30</f>
        <v>527</v>
      </c>
      <c r="C11" s="188"/>
      <c r="E11" s="24"/>
      <c r="F11" s="34"/>
      <c r="G11" s="33" t="s">
        <v>762</v>
      </c>
      <c r="H11" s="31">
        <f>'Horaire 5e'!$G$16</f>
        <v>215</v>
      </c>
      <c r="I11" s="16"/>
      <c r="J11" s="27"/>
      <c r="L11" s="180">
        <f>'Horaire 5e'!C28</f>
        <v>525</v>
      </c>
      <c r="M11" s="207"/>
    </row>
    <row r="12" spans="2:13" ht="14.25">
      <c r="B12" s="183" t="s">
        <v>67</v>
      </c>
      <c r="C12" s="181"/>
      <c r="E12" s="180">
        <f>'Horaire 5e'!C24</f>
        <v>521</v>
      </c>
      <c r="F12" s="173"/>
      <c r="I12" s="183">
        <f>'Horaire 5e'!C22</f>
        <v>519</v>
      </c>
      <c r="J12" s="181"/>
      <c r="L12" s="180" t="s">
        <v>68</v>
      </c>
      <c r="M12" s="207"/>
    </row>
    <row r="13" spans="2:13" ht="13.5" thickBot="1">
      <c r="B13" s="182" t="s">
        <v>738</v>
      </c>
      <c r="C13" s="186"/>
      <c r="E13" s="178" t="s">
        <v>763</v>
      </c>
      <c r="F13" s="187"/>
      <c r="I13" s="182" t="s">
        <v>764</v>
      </c>
      <c r="J13" s="179"/>
      <c r="L13" s="178" t="s">
        <v>765</v>
      </c>
      <c r="M13" s="184"/>
    </row>
    <row r="14" spans="2:13">
      <c r="B14" s="182"/>
      <c r="C14" s="186"/>
      <c r="D14" s="30"/>
      <c r="E14" s="178"/>
      <c r="F14" s="187"/>
      <c r="I14" s="182"/>
      <c r="J14" s="179"/>
      <c r="K14" s="30"/>
      <c r="L14" s="185"/>
      <c r="M14" s="184"/>
    </row>
    <row r="15" spans="2:13" ht="13.5" thickBot="1">
      <c r="C15" s="23"/>
      <c r="E15" s="24"/>
      <c r="F15" s="34"/>
      <c r="G15" s="16" t="s">
        <v>766</v>
      </c>
      <c r="H15" s="15">
        <f>'Horaire 5e'!$E$17</f>
        <v>580</v>
      </c>
      <c r="I15" s="16"/>
      <c r="J15" s="27"/>
      <c r="L15" s="28"/>
    </row>
    <row r="16" spans="2:13">
      <c r="C16" s="23"/>
      <c r="E16" s="24"/>
      <c r="F16" s="34"/>
      <c r="G16" s="22"/>
      <c r="H16" s="20"/>
      <c r="J16" s="23"/>
      <c r="L16" s="25"/>
    </row>
    <row r="17" spans="2:13">
      <c r="C17" s="23"/>
      <c r="E17" s="24"/>
      <c r="F17" s="34"/>
      <c r="G17" s="180">
        <f>'Horaire 5e'!C17</f>
        <v>514</v>
      </c>
      <c r="H17" s="181"/>
      <c r="J17" s="23"/>
      <c r="L17" s="25"/>
    </row>
    <row r="18" spans="2:13" ht="13.5" thickBot="1">
      <c r="B18" s="152" t="s">
        <v>767</v>
      </c>
      <c r="C18" s="31">
        <f>'Horaire 5e'!$G$30</f>
        <v>390</v>
      </c>
      <c r="E18" s="155" t="s">
        <v>768</v>
      </c>
      <c r="F18" s="153">
        <f>'Horaire 5e'!$G$24</f>
        <v>340</v>
      </c>
      <c r="G18" s="178" t="s">
        <v>769</v>
      </c>
      <c r="H18" s="179"/>
      <c r="I18" s="152" t="s">
        <v>770</v>
      </c>
      <c r="J18" s="31">
        <f>'Horaire 5e'!$G$22</f>
        <v>560</v>
      </c>
      <c r="L18" s="33" t="s">
        <v>771</v>
      </c>
      <c r="M18" s="152">
        <f>'Horaire 5e'!$G$28</f>
        <v>230</v>
      </c>
    </row>
    <row r="19" spans="2:13">
      <c r="D19" s="25"/>
      <c r="E19" s="34"/>
      <c r="F19" s="34"/>
      <c r="G19" s="178"/>
      <c r="H19" s="179"/>
      <c r="K19" s="23"/>
    </row>
    <row r="20" spans="2:13">
      <c r="D20" s="25"/>
      <c r="E20" s="34"/>
      <c r="F20" s="34"/>
      <c r="G20" s="25"/>
      <c r="H20" s="23"/>
      <c r="K20" s="23"/>
    </row>
    <row r="21" spans="2:13" ht="13.5" thickBot="1">
      <c r="D21" s="25"/>
      <c r="E21" s="34"/>
      <c r="F21" s="34"/>
      <c r="G21" s="33" t="s">
        <v>481</v>
      </c>
      <c r="H21" s="31">
        <f>'Horaire 5e'!$G$17</f>
        <v>230</v>
      </c>
      <c r="I21" s="16"/>
      <c r="J21" s="16"/>
      <c r="K21" s="23"/>
    </row>
    <row r="22" spans="2:13">
      <c r="D22" s="25"/>
      <c r="E22" s="34"/>
      <c r="F22" s="34"/>
      <c r="K22" s="23"/>
    </row>
    <row r="23" spans="2:13">
      <c r="D23" s="25"/>
      <c r="E23" s="34"/>
      <c r="F23" s="34"/>
      <c r="K23" s="23"/>
    </row>
    <row r="24" spans="2:13">
      <c r="D24" s="25"/>
      <c r="E24" s="34"/>
      <c r="F24" s="34"/>
      <c r="K24" s="23"/>
    </row>
    <row r="25" spans="2:13" ht="13.5" thickBot="1">
      <c r="D25" s="25"/>
      <c r="E25" s="34"/>
      <c r="F25" s="34"/>
      <c r="G25" s="15" t="s">
        <v>772</v>
      </c>
      <c r="H25" s="15">
        <f>'Horaire 5e'!$E$18</f>
        <v>325</v>
      </c>
      <c r="I25" s="16"/>
      <c r="J25" s="16"/>
      <c r="K25" s="23"/>
    </row>
    <row r="26" spans="2:13">
      <c r="D26" s="25"/>
      <c r="E26" s="34"/>
      <c r="F26" s="34"/>
      <c r="G26" s="22"/>
      <c r="H26" s="20"/>
      <c r="K26" s="23"/>
    </row>
    <row r="27" spans="2:13">
      <c r="D27" s="25"/>
      <c r="E27" s="34"/>
      <c r="F27" s="34"/>
      <c r="G27" s="180">
        <f>'Horaire 5e'!C18</f>
        <v>515</v>
      </c>
      <c r="H27" s="181"/>
      <c r="K27" s="23"/>
    </row>
    <row r="28" spans="2:13" ht="13.5" thickBot="1">
      <c r="B28" s="15" t="s">
        <v>773</v>
      </c>
      <c r="C28" s="15">
        <f>'Horaire 5e'!$E$31</f>
        <v>305</v>
      </c>
      <c r="D28" s="25"/>
      <c r="E28" s="16" t="s">
        <v>526</v>
      </c>
      <c r="F28" s="15">
        <f>'Horaire 5e'!$E$25</f>
        <v>320</v>
      </c>
      <c r="G28" s="178" t="s">
        <v>774</v>
      </c>
      <c r="H28" s="179"/>
      <c r="I28" s="15" t="s">
        <v>775</v>
      </c>
      <c r="J28" s="15">
        <f>'Horaire 5e'!$E$23</f>
        <v>435</v>
      </c>
      <c r="K28" s="23"/>
      <c r="L28" s="15" t="s">
        <v>776</v>
      </c>
      <c r="M28" s="152">
        <f>'Horaire 5e'!$E$29</f>
        <v>340</v>
      </c>
    </row>
    <row r="29" spans="2:13">
      <c r="B29" s="30"/>
      <c r="C29" s="20"/>
      <c r="E29" s="21"/>
      <c r="F29" s="154"/>
      <c r="G29" s="178"/>
      <c r="H29" s="179"/>
      <c r="I29" s="30"/>
      <c r="J29" s="20"/>
      <c r="L29" s="22"/>
    </row>
    <row r="30" spans="2:13">
      <c r="C30" s="23"/>
      <c r="E30" s="24"/>
      <c r="F30" s="34"/>
      <c r="G30" s="25"/>
      <c r="H30" s="23"/>
      <c r="J30" s="23"/>
      <c r="L30" s="25"/>
    </row>
    <row r="31" spans="2:13" ht="13.5" thickBot="1">
      <c r="B31" s="183">
        <f>'Horaire 5e'!C31</f>
        <v>528</v>
      </c>
      <c r="C31" s="188"/>
      <c r="E31" s="24"/>
      <c r="F31" s="34"/>
      <c r="G31" s="33" t="s">
        <v>777</v>
      </c>
      <c r="H31" s="31">
        <f>'Horaire 5e'!$G$18</f>
        <v>365</v>
      </c>
      <c r="I31" s="16"/>
      <c r="J31" s="27"/>
      <c r="L31" s="180">
        <f>'Horaire 5e'!C29</f>
        <v>526</v>
      </c>
      <c r="M31" s="207"/>
    </row>
    <row r="32" spans="2:13" ht="14.25">
      <c r="B32" s="183" t="s">
        <v>87</v>
      </c>
      <c r="C32" s="181"/>
      <c r="E32" s="180">
        <f>'Horaire 5e'!C25</f>
        <v>522</v>
      </c>
      <c r="F32" s="173"/>
      <c r="I32" s="183">
        <f>'Horaire 5e'!C23</f>
        <v>520</v>
      </c>
      <c r="J32" s="181"/>
      <c r="L32" s="180" t="s">
        <v>88</v>
      </c>
      <c r="M32" s="207"/>
    </row>
    <row r="33" spans="2:13" ht="13.5" thickBot="1">
      <c r="B33" s="182" t="s">
        <v>725</v>
      </c>
      <c r="C33" s="186"/>
      <c r="D33" s="36"/>
      <c r="E33" s="178" t="s">
        <v>778</v>
      </c>
      <c r="F33" s="187"/>
      <c r="I33" s="182" t="s">
        <v>779</v>
      </c>
      <c r="J33" s="179"/>
      <c r="K33" s="36"/>
      <c r="L33" s="178" t="s">
        <v>726</v>
      </c>
      <c r="M33" s="184"/>
    </row>
    <row r="34" spans="2:13">
      <c r="B34" s="182"/>
      <c r="C34" s="186"/>
      <c r="E34" s="178"/>
      <c r="F34" s="187"/>
      <c r="I34" s="182"/>
      <c r="J34" s="179"/>
      <c r="L34" s="185"/>
      <c r="M34" s="184"/>
    </row>
    <row r="35" spans="2:13" ht="13.5" thickBot="1">
      <c r="C35" s="23"/>
      <c r="E35" s="24"/>
      <c r="F35" s="34"/>
      <c r="G35" s="15" t="s">
        <v>780</v>
      </c>
      <c r="H35" s="15">
        <f>'Horaire 5e'!$E$19</f>
        <v>355</v>
      </c>
      <c r="I35" s="16"/>
      <c r="J35" s="27"/>
      <c r="L35" s="25"/>
    </row>
    <row r="36" spans="2:13">
      <c r="C36" s="23"/>
      <c r="E36" s="24"/>
      <c r="F36" s="34"/>
      <c r="G36" s="22"/>
      <c r="H36" s="20"/>
      <c r="J36" s="23"/>
      <c r="L36" s="25"/>
    </row>
    <row r="37" spans="2:13">
      <c r="C37" s="23"/>
      <c r="E37" s="24"/>
      <c r="F37" s="34"/>
      <c r="G37" s="180">
        <f>'Horaire 5e'!C19</f>
        <v>516</v>
      </c>
      <c r="H37" s="181"/>
      <c r="J37" s="23"/>
      <c r="L37" s="25"/>
    </row>
    <row r="38" spans="2:13">
      <c r="B38" s="152" t="s">
        <v>781</v>
      </c>
      <c r="C38" s="31">
        <f>'Horaire 5e'!$G$31</f>
        <v>370</v>
      </c>
      <c r="E38" s="155" t="s">
        <v>636</v>
      </c>
      <c r="F38" s="153">
        <f>'Horaire 5e'!$G$25</f>
        <v>535</v>
      </c>
      <c r="G38" s="178" t="s">
        <v>782</v>
      </c>
      <c r="H38" s="179"/>
      <c r="I38" s="152" t="s">
        <v>129</v>
      </c>
      <c r="J38" s="31">
        <f>'Horaire 5e'!$G$23</f>
        <v>460</v>
      </c>
      <c r="L38" s="33" t="s">
        <v>783</v>
      </c>
      <c r="M38" s="152">
        <f>'Horaire 5e'!$G$29</f>
        <v>315</v>
      </c>
    </row>
    <row r="39" spans="2:13">
      <c r="G39" s="178"/>
      <c r="H39" s="179"/>
    </row>
    <row r="40" spans="2:13">
      <c r="G40" s="25"/>
      <c r="H40" s="23"/>
    </row>
    <row r="41" spans="2:13" ht="13.5" thickBot="1">
      <c r="G41" s="33" t="s">
        <v>784</v>
      </c>
      <c r="H41" s="31">
        <f>'Horaire 5e'!$G$19</f>
        <v>395</v>
      </c>
      <c r="I41" s="16"/>
      <c r="J41" s="16"/>
    </row>
  </sheetData>
  <mergeCells count="30">
    <mergeCell ref="B31:C31"/>
    <mergeCell ref="L33:M34"/>
    <mergeCell ref="G37:H37"/>
    <mergeCell ref="G38:H39"/>
    <mergeCell ref="G27:H27"/>
    <mergeCell ref="G28:H29"/>
    <mergeCell ref="L32:M32"/>
    <mergeCell ref="L31:M31"/>
    <mergeCell ref="B32:C32"/>
    <mergeCell ref="E32:F32"/>
    <mergeCell ref="B33:C34"/>
    <mergeCell ref="E33:F34"/>
    <mergeCell ref="I32:J32"/>
    <mergeCell ref="I33:J34"/>
    <mergeCell ref="G18:H19"/>
    <mergeCell ref="B1:L1"/>
    <mergeCell ref="B3:L3"/>
    <mergeCell ref="G7:H7"/>
    <mergeCell ref="G8:H9"/>
    <mergeCell ref="B12:C12"/>
    <mergeCell ref="E12:F12"/>
    <mergeCell ref="I12:J12"/>
    <mergeCell ref="L12:M12"/>
    <mergeCell ref="B13:C14"/>
    <mergeCell ref="E13:F14"/>
    <mergeCell ref="I13:J14"/>
    <mergeCell ref="L13:M14"/>
    <mergeCell ref="G17:H17"/>
    <mergeCell ref="L11:M11"/>
    <mergeCell ref="B11:C11"/>
  </mergeCells>
  <printOptions horizontalCentered="1"/>
  <pageMargins left="0.39370078740157483" right="0.39370078740157483" top="0.39370078740157483" bottom="0.39370078740157483" header="0.51181102362204722" footer="0.51181102362204722"/>
  <pageSetup orientation="landscape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euil6"/>
  <dimension ref="A1:AQ363"/>
  <sheetViews>
    <sheetView tabSelected="1" workbookViewId="0">
      <pane xSplit="7" ySplit="3" topLeftCell="H4" activePane="bottomRight" state="frozen"/>
      <selection pane="bottomRight" activeCell="N55" sqref="B4:N55"/>
      <selection pane="bottomLeft" activeCell="A4" sqref="A4"/>
      <selection pane="topRight" activeCell="G1" sqref="G1"/>
    </sheetView>
  </sheetViews>
  <sheetFormatPr defaultColWidth="10.28515625" defaultRowHeight="12.75"/>
  <cols>
    <col min="1" max="1" width="3.85546875" style="66" customWidth="1"/>
    <col min="2" max="2" width="17" style="67" bestFit="1" customWidth="1"/>
    <col min="3" max="3" width="20.42578125" style="67" customWidth="1"/>
    <col min="4" max="4" width="30.42578125" style="68" customWidth="1"/>
    <col min="5" max="5" width="5.7109375" style="69" customWidth="1"/>
    <col min="6" max="6" width="3.5703125" style="70" bestFit="1" customWidth="1"/>
    <col min="7" max="7" width="4.85546875" style="71" customWidth="1"/>
    <col min="8" max="8" width="3.5703125" style="65" customWidth="1"/>
    <col min="9" max="43" width="3.5703125" style="66" customWidth="1"/>
    <col min="44" max="16384" width="10.28515625" style="67"/>
  </cols>
  <sheetData>
    <row r="1" spans="1:43" ht="19.5">
      <c r="A1" s="189" t="s">
        <v>785</v>
      </c>
      <c r="B1" s="189"/>
      <c r="C1" s="189"/>
      <c r="D1" s="189"/>
      <c r="E1" s="189"/>
      <c r="F1" s="189"/>
      <c r="G1" s="190"/>
    </row>
    <row r="2" spans="1:43" ht="15.75">
      <c r="H2" s="72"/>
      <c r="I2" s="72" t="s">
        <v>101</v>
      </c>
    </row>
    <row r="3" spans="1:43" s="80" customFormat="1" ht="13.5">
      <c r="A3" s="73" t="s">
        <v>102</v>
      </c>
      <c r="B3" s="74" t="s">
        <v>103</v>
      </c>
      <c r="C3" s="74" t="s">
        <v>104</v>
      </c>
      <c r="D3" s="75" t="s">
        <v>105</v>
      </c>
      <c r="E3" s="76" t="s">
        <v>106</v>
      </c>
      <c r="F3" s="77" t="s">
        <v>107</v>
      </c>
      <c r="G3" s="78" t="s">
        <v>108</v>
      </c>
      <c r="H3" s="79">
        <v>1</v>
      </c>
      <c r="I3" s="73">
        <v>2</v>
      </c>
      <c r="J3" s="73">
        <v>3</v>
      </c>
      <c r="K3" s="73">
        <v>4</v>
      </c>
      <c r="L3" s="73">
        <v>5</v>
      </c>
      <c r="M3" s="73">
        <v>6</v>
      </c>
      <c r="N3" s="73">
        <v>7</v>
      </c>
      <c r="O3" s="73">
        <v>8</v>
      </c>
      <c r="P3" s="73">
        <v>9</v>
      </c>
      <c r="Q3" s="73">
        <v>10</v>
      </c>
      <c r="R3" s="73">
        <v>11</v>
      </c>
      <c r="S3" s="73">
        <v>12</v>
      </c>
      <c r="T3" s="73">
        <v>13</v>
      </c>
      <c r="U3" s="73">
        <v>14</v>
      </c>
      <c r="V3" s="73">
        <v>15</v>
      </c>
      <c r="W3" s="73">
        <v>16</v>
      </c>
      <c r="X3" s="73">
        <v>17</v>
      </c>
      <c r="Y3" s="73">
        <v>18</v>
      </c>
      <c r="Z3" s="73">
        <v>19</v>
      </c>
      <c r="AA3" s="73">
        <v>20</v>
      </c>
      <c r="AB3" s="73">
        <v>21</v>
      </c>
      <c r="AC3" s="73">
        <v>22</v>
      </c>
      <c r="AD3" s="73">
        <v>23</v>
      </c>
      <c r="AE3" s="73">
        <v>24</v>
      </c>
      <c r="AF3" s="73">
        <v>25</v>
      </c>
      <c r="AG3" s="73">
        <v>26</v>
      </c>
      <c r="AH3" s="73">
        <v>27</v>
      </c>
      <c r="AI3" s="73">
        <v>28</v>
      </c>
      <c r="AJ3" s="73">
        <v>29</v>
      </c>
      <c r="AK3" s="73">
        <v>30</v>
      </c>
      <c r="AL3" s="73">
        <v>31</v>
      </c>
      <c r="AM3" s="73">
        <v>32</v>
      </c>
      <c r="AN3" s="73">
        <v>33</v>
      </c>
      <c r="AO3" s="73">
        <v>34</v>
      </c>
      <c r="AP3" s="73">
        <v>35</v>
      </c>
      <c r="AQ3" s="73">
        <v>36</v>
      </c>
    </row>
    <row r="4" spans="1:43" ht="13.5">
      <c r="A4" s="66">
        <v>1</v>
      </c>
      <c r="B4" s="67" t="s">
        <v>786</v>
      </c>
      <c r="C4" s="67" t="s">
        <v>787</v>
      </c>
      <c r="D4" s="81" t="s">
        <v>636</v>
      </c>
      <c r="E4" s="69">
        <f>G4/(COUNT(H4:BA4))</f>
        <v>266</v>
      </c>
      <c r="F4" s="70">
        <f>COUNT(H4:BA4)</f>
        <v>5</v>
      </c>
      <c r="G4" s="71">
        <f>SUM(H4:BA4)</f>
        <v>1330</v>
      </c>
      <c r="H4" s="65">
        <v>320</v>
      </c>
      <c r="J4" s="66">
        <v>225</v>
      </c>
      <c r="L4" s="66">
        <v>230</v>
      </c>
      <c r="M4" s="66">
        <v>355</v>
      </c>
      <c r="N4" s="66">
        <v>200</v>
      </c>
    </row>
    <row r="5" spans="1:43" ht="13.5">
      <c r="A5" s="66">
        <v>2</v>
      </c>
      <c r="B5" s="67" t="s">
        <v>144</v>
      </c>
      <c r="C5" s="67" t="s">
        <v>163</v>
      </c>
      <c r="D5" s="81" t="s">
        <v>517</v>
      </c>
      <c r="E5" s="69">
        <f>G5/(COUNT(H5:BA5))</f>
        <v>197</v>
      </c>
      <c r="F5" s="70">
        <f>COUNT(H5:BA5)</f>
        <v>5</v>
      </c>
      <c r="G5" s="71">
        <f>SUM(H5:BA5)</f>
        <v>985</v>
      </c>
      <c r="I5" s="66">
        <v>190</v>
      </c>
      <c r="J5" s="66">
        <v>120</v>
      </c>
      <c r="L5" s="66">
        <v>210</v>
      </c>
      <c r="M5" s="66">
        <v>245</v>
      </c>
      <c r="N5" s="66">
        <v>220</v>
      </c>
    </row>
    <row r="6" spans="1:43" ht="13.5">
      <c r="A6" s="66">
        <v>3</v>
      </c>
      <c r="B6" s="67" t="s">
        <v>188</v>
      </c>
      <c r="C6" s="67" t="s">
        <v>377</v>
      </c>
      <c r="D6" s="81" t="s">
        <v>788</v>
      </c>
      <c r="E6" s="69">
        <f>G6/(COUNT(H6:BA6))</f>
        <v>195</v>
      </c>
      <c r="F6" s="70">
        <f>COUNT(H6:BA6)</f>
        <v>5</v>
      </c>
      <c r="G6" s="71">
        <f>SUM(H6:BA6)</f>
        <v>975</v>
      </c>
      <c r="H6" s="65">
        <v>210</v>
      </c>
      <c r="I6" s="66">
        <v>160</v>
      </c>
      <c r="L6" s="66">
        <v>220</v>
      </c>
      <c r="M6" s="66">
        <v>205</v>
      </c>
      <c r="N6" s="66">
        <v>180</v>
      </c>
    </row>
    <row r="7" spans="1:43" ht="13.5">
      <c r="A7" s="66">
        <v>4</v>
      </c>
      <c r="B7" s="67" t="s">
        <v>694</v>
      </c>
      <c r="C7" s="67" t="s">
        <v>351</v>
      </c>
      <c r="D7" s="81" t="s">
        <v>342</v>
      </c>
      <c r="E7" s="69">
        <f>G7/(COUNT(H7:BA7))</f>
        <v>165</v>
      </c>
      <c r="F7" s="70">
        <f>COUNT(H7:BA7)</f>
        <v>5</v>
      </c>
      <c r="G7" s="71">
        <f>SUM(H7:BA7)</f>
        <v>825</v>
      </c>
      <c r="H7" s="65">
        <v>160</v>
      </c>
      <c r="I7" s="66">
        <v>145</v>
      </c>
      <c r="L7" s="66">
        <v>125</v>
      </c>
      <c r="M7" s="66">
        <v>200</v>
      </c>
      <c r="N7" s="66">
        <v>195</v>
      </c>
    </row>
    <row r="8" spans="1:43" ht="13.5">
      <c r="A8" s="66">
        <v>5</v>
      </c>
      <c r="B8" s="67" t="s">
        <v>176</v>
      </c>
      <c r="C8" s="67" t="s">
        <v>789</v>
      </c>
      <c r="D8" s="81" t="s">
        <v>790</v>
      </c>
      <c r="E8" s="69">
        <f>G8/(COUNT(H8:BA8))</f>
        <v>151.25</v>
      </c>
      <c r="F8" s="70">
        <f>COUNT(H8:BA8)</f>
        <v>4</v>
      </c>
      <c r="G8" s="71">
        <f>SUM(H8:BA8)</f>
        <v>605</v>
      </c>
      <c r="I8" s="66">
        <v>115</v>
      </c>
      <c r="J8" s="66">
        <v>120</v>
      </c>
      <c r="L8" s="66">
        <v>135</v>
      </c>
      <c r="M8" s="66">
        <v>235</v>
      </c>
    </row>
    <row r="9" spans="1:43" ht="13.5">
      <c r="A9" s="66">
        <v>6</v>
      </c>
      <c r="B9" s="67" t="s">
        <v>791</v>
      </c>
      <c r="C9" s="67" t="s">
        <v>792</v>
      </c>
      <c r="D9" s="81" t="s">
        <v>133</v>
      </c>
      <c r="E9" s="69">
        <f>G9/(COUNT(H9:BA9))</f>
        <v>150</v>
      </c>
      <c r="F9" s="70">
        <f>COUNT(H9:BA9)</f>
        <v>5</v>
      </c>
      <c r="G9" s="71">
        <f>SUM(H9:BA9)</f>
        <v>750</v>
      </c>
      <c r="I9" s="66">
        <v>130</v>
      </c>
      <c r="J9" s="66">
        <v>180</v>
      </c>
      <c r="L9" s="66">
        <v>165</v>
      </c>
      <c r="M9" s="66">
        <v>105</v>
      </c>
      <c r="N9" s="66">
        <v>170</v>
      </c>
    </row>
    <row r="10" spans="1:43" ht="13.5">
      <c r="A10" s="66">
        <v>7</v>
      </c>
      <c r="B10" s="84" t="s">
        <v>176</v>
      </c>
      <c r="C10" s="206" t="s">
        <v>793</v>
      </c>
      <c r="D10" s="81" t="s">
        <v>526</v>
      </c>
      <c r="E10" s="69">
        <f>G10/(COUNT(H10:BA10))</f>
        <v>145</v>
      </c>
      <c r="F10" s="70">
        <f>COUNT(H10:BA10)</f>
        <v>5</v>
      </c>
      <c r="G10" s="71">
        <f>SUM(H10:BA10)</f>
        <v>725</v>
      </c>
      <c r="H10" s="65">
        <v>165</v>
      </c>
      <c r="I10" s="66">
        <v>125</v>
      </c>
      <c r="L10" s="66">
        <v>145</v>
      </c>
      <c r="M10" s="66">
        <v>105</v>
      </c>
      <c r="N10" s="66">
        <v>185</v>
      </c>
    </row>
    <row r="11" spans="1:43" ht="13.5">
      <c r="A11" s="66">
        <v>8</v>
      </c>
      <c r="B11" s="67" t="s">
        <v>154</v>
      </c>
      <c r="C11" s="67" t="s">
        <v>794</v>
      </c>
      <c r="D11" s="81" t="s">
        <v>526</v>
      </c>
      <c r="E11" s="69">
        <f>G11/(COUNT(H11:BA11))</f>
        <v>144</v>
      </c>
      <c r="F11" s="70">
        <f>COUNT(H11:BA11)</f>
        <v>5</v>
      </c>
      <c r="G11" s="71">
        <f>SUM(H11:BA11)</f>
        <v>720</v>
      </c>
      <c r="H11" s="65">
        <v>190</v>
      </c>
      <c r="I11" s="66">
        <v>155</v>
      </c>
      <c r="L11" s="66">
        <v>110</v>
      </c>
      <c r="M11" s="66">
        <v>135</v>
      </c>
      <c r="N11" s="66">
        <v>130</v>
      </c>
    </row>
    <row r="12" spans="1:43" ht="13.5">
      <c r="A12" s="66">
        <v>9</v>
      </c>
      <c r="B12" s="67" t="s">
        <v>160</v>
      </c>
      <c r="C12" s="67" t="s">
        <v>795</v>
      </c>
      <c r="D12" s="81" t="s">
        <v>517</v>
      </c>
      <c r="E12" s="69">
        <f>G12/(COUNT(H12:BA12))</f>
        <v>141</v>
      </c>
      <c r="F12" s="70">
        <f>COUNT(H12:BA12)</f>
        <v>5</v>
      </c>
      <c r="G12" s="71">
        <f>SUM(H12:BA12)</f>
        <v>705</v>
      </c>
      <c r="I12" s="66">
        <v>135</v>
      </c>
      <c r="J12" s="66">
        <v>180</v>
      </c>
      <c r="L12" s="66">
        <v>185</v>
      </c>
      <c r="M12" s="66">
        <v>135</v>
      </c>
      <c r="N12" s="66">
        <v>70</v>
      </c>
    </row>
    <row r="13" spans="1:43" ht="13.5">
      <c r="A13" s="66">
        <v>10</v>
      </c>
      <c r="B13" s="67" t="s">
        <v>403</v>
      </c>
      <c r="C13" s="67" t="s">
        <v>796</v>
      </c>
      <c r="D13" s="81" t="s">
        <v>140</v>
      </c>
      <c r="E13" s="69">
        <f>G13/(COUNT(H13:BA13))</f>
        <v>130</v>
      </c>
      <c r="F13" s="70">
        <f>COUNT(H13:BA13)</f>
        <v>5</v>
      </c>
      <c r="G13" s="71">
        <f>SUM(H13:BA13)</f>
        <v>650</v>
      </c>
      <c r="H13" s="65">
        <v>160</v>
      </c>
      <c r="J13" s="66">
        <v>170</v>
      </c>
      <c r="L13" s="66">
        <v>85</v>
      </c>
      <c r="M13" s="66">
        <v>125</v>
      </c>
      <c r="N13" s="66">
        <v>110</v>
      </c>
    </row>
    <row r="14" spans="1:43" ht="13.5">
      <c r="A14" s="66">
        <v>11</v>
      </c>
      <c r="B14" s="67" t="s">
        <v>797</v>
      </c>
      <c r="C14" s="67" t="s">
        <v>798</v>
      </c>
      <c r="D14" s="81" t="s">
        <v>359</v>
      </c>
      <c r="E14" s="69">
        <f>G14/(COUNT(H14:BA14))</f>
        <v>128</v>
      </c>
      <c r="F14" s="70">
        <f>COUNT(H14:BA14)</f>
        <v>5</v>
      </c>
      <c r="G14" s="71">
        <f>SUM(H14:BA14)</f>
        <v>640</v>
      </c>
      <c r="I14" s="66">
        <v>215</v>
      </c>
      <c r="J14" s="66">
        <v>130</v>
      </c>
      <c r="L14" s="66">
        <v>105</v>
      </c>
      <c r="M14" s="66">
        <v>90</v>
      </c>
      <c r="N14" s="66">
        <v>100</v>
      </c>
    </row>
    <row r="15" spans="1:43" ht="13.5">
      <c r="A15" s="66">
        <v>12</v>
      </c>
      <c r="B15" s="67" t="s">
        <v>160</v>
      </c>
      <c r="C15" s="67" t="s">
        <v>799</v>
      </c>
      <c r="D15" s="81" t="s">
        <v>140</v>
      </c>
      <c r="E15" s="69">
        <f>G15/(COUNT(H15:BA15))</f>
        <v>126</v>
      </c>
      <c r="F15" s="70">
        <f>COUNT(H15:BA15)</f>
        <v>5</v>
      </c>
      <c r="G15" s="71">
        <f>SUM(H15:BA15)</f>
        <v>630</v>
      </c>
      <c r="H15" s="65">
        <v>190</v>
      </c>
      <c r="J15" s="66">
        <v>65</v>
      </c>
      <c r="L15" s="66">
        <v>115</v>
      </c>
      <c r="M15" s="66">
        <v>155</v>
      </c>
      <c r="N15" s="66">
        <v>105</v>
      </c>
    </row>
    <row r="16" spans="1:43" ht="13.5">
      <c r="A16" s="66">
        <v>13</v>
      </c>
      <c r="B16" s="67" t="s">
        <v>800</v>
      </c>
      <c r="C16" s="67" t="s">
        <v>801</v>
      </c>
      <c r="D16" s="81" t="s">
        <v>514</v>
      </c>
      <c r="E16" s="69">
        <f>G16/(COUNT(H16:BA16))</f>
        <v>122</v>
      </c>
      <c r="F16" s="70">
        <f>COUNT(H16:BA16)</f>
        <v>5</v>
      </c>
      <c r="G16" s="71">
        <f>SUM(H16:BA16)</f>
        <v>610</v>
      </c>
      <c r="H16" s="65">
        <v>80</v>
      </c>
      <c r="I16" s="66">
        <v>190</v>
      </c>
      <c r="L16" s="66">
        <v>115</v>
      </c>
      <c r="M16" s="66">
        <v>120</v>
      </c>
      <c r="N16" s="66">
        <v>105</v>
      </c>
    </row>
    <row r="17" spans="1:14" ht="13.5">
      <c r="A17" s="66">
        <v>14</v>
      </c>
      <c r="B17" s="67" t="s">
        <v>802</v>
      </c>
      <c r="C17" s="67" t="s">
        <v>326</v>
      </c>
      <c r="D17" s="81" t="s">
        <v>129</v>
      </c>
      <c r="E17" s="69">
        <f>G17/(COUNT(H17:BA17))</f>
        <v>122</v>
      </c>
      <c r="F17" s="70">
        <f>COUNT(H17:BA17)</f>
        <v>5</v>
      </c>
      <c r="G17" s="71">
        <f>SUM(H17:BA17)</f>
        <v>610</v>
      </c>
      <c r="H17" s="65">
        <v>180</v>
      </c>
      <c r="J17" s="66">
        <v>90</v>
      </c>
      <c r="L17" s="66">
        <v>145</v>
      </c>
      <c r="M17" s="66">
        <v>155</v>
      </c>
      <c r="N17" s="66">
        <v>40</v>
      </c>
    </row>
    <row r="18" spans="1:14" ht="13.5">
      <c r="A18" s="66">
        <v>15</v>
      </c>
      <c r="B18" s="67" t="s">
        <v>210</v>
      </c>
      <c r="C18" s="67" t="s">
        <v>321</v>
      </c>
      <c r="D18" s="81" t="s">
        <v>140</v>
      </c>
      <c r="E18" s="69">
        <f>G18/(COUNT(H18:BA18))</f>
        <v>115</v>
      </c>
      <c r="F18" s="70">
        <f>COUNT(H18:BA18)</f>
        <v>5</v>
      </c>
      <c r="G18" s="71">
        <f>SUM(H18:BA18)</f>
        <v>575</v>
      </c>
      <c r="H18" s="65">
        <v>170</v>
      </c>
      <c r="J18" s="66">
        <v>115</v>
      </c>
      <c r="L18" s="66">
        <v>115</v>
      </c>
      <c r="M18" s="66">
        <v>115</v>
      </c>
      <c r="N18" s="66">
        <v>60</v>
      </c>
    </row>
    <row r="19" spans="1:14" ht="13.5">
      <c r="A19" s="66">
        <v>16</v>
      </c>
      <c r="B19" s="67" t="s">
        <v>803</v>
      </c>
      <c r="C19" s="67" t="s">
        <v>804</v>
      </c>
      <c r="D19" s="81" t="s">
        <v>805</v>
      </c>
      <c r="E19" s="69">
        <f>G19/(COUNT(H19:BA19))</f>
        <v>114</v>
      </c>
      <c r="F19" s="70">
        <f>COUNT(H19:BA19)</f>
        <v>5</v>
      </c>
      <c r="G19" s="71">
        <f>SUM(H19:BA19)</f>
        <v>570</v>
      </c>
      <c r="H19" s="65">
        <v>120</v>
      </c>
      <c r="J19" s="66">
        <v>105</v>
      </c>
      <c r="L19" s="66">
        <v>90</v>
      </c>
      <c r="M19" s="66">
        <v>180</v>
      </c>
      <c r="N19" s="66">
        <v>75</v>
      </c>
    </row>
    <row r="20" spans="1:14" ht="13.5">
      <c r="A20" s="66">
        <v>17</v>
      </c>
      <c r="B20" s="67" t="s">
        <v>503</v>
      </c>
      <c r="C20" s="67" t="s">
        <v>806</v>
      </c>
      <c r="D20" s="81" t="s">
        <v>514</v>
      </c>
      <c r="E20" s="69">
        <f>G20/(COUNT(H20:BA20))</f>
        <v>111</v>
      </c>
      <c r="F20" s="70">
        <f>COUNT(H20:BA20)</f>
        <v>5</v>
      </c>
      <c r="G20" s="71">
        <f>SUM(H20:BA20)</f>
        <v>555</v>
      </c>
      <c r="H20" s="65">
        <v>110</v>
      </c>
      <c r="I20" s="66">
        <v>90</v>
      </c>
      <c r="L20" s="66">
        <v>110</v>
      </c>
      <c r="M20" s="66">
        <v>140</v>
      </c>
      <c r="N20" s="66">
        <v>105</v>
      </c>
    </row>
    <row r="21" spans="1:14" ht="13.5">
      <c r="A21" s="66">
        <v>18</v>
      </c>
      <c r="B21" s="67" t="s">
        <v>124</v>
      </c>
      <c r="C21" s="67" t="s">
        <v>807</v>
      </c>
      <c r="D21" s="81" t="s">
        <v>129</v>
      </c>
      <c r="E21" s="69">
        <f>G21/(COUNT(H21:BA21))</f>
        <v>110</v>
      </c>
      <c r="F21" s="70">
        <f>COUNT(H21:BA21)</f>
        <v>5</v>
      </c>
      <c r="G21" s="71">
        <f>SUM(H21:BA21)</f>
        <v>550</v>
      </c>
      <c r="H21" s="65">
        <v>110</v>
      </c>
      <c r="J21" s="66">
        <v>105</v>
      </c>
      <c r="L21" s="66">
        <v>145</v>
      </c>
      <c r="M21" s="66">
        <v>75</v>
      </c>
      <c r="N21" s="66">
        <v>115</v>
      </c>
    </row>
    <row r="22" spans="1:14" ht="13.5">
      <c r="A22" s="66">
        <v>19</v>
      </c>
      <c r="B22" s="67" t="s">
        <v>371</v>
      </c>
      <c r="C22" s="67" t="s">
        <v>808</v>
      </c>
      <c r="D22" s="81" t="s">
        <v>790</v>
      </c>
      <c r="E22" s="69">
        <f>G22/(COUNT(H22:BA22))</f>
        <v>103</v>
      </c>
      <c r="F22" s="70">
        <f>COUNT(H22:BA22)</f>
        <v>5</v>
      </c>
      <c r="G22" s="71">
        <f>SUM(H22:BA22)</f>
        <v>515</v>
      </c>
      <c r="I22" s="66">
        <v>115</v>
      </c>
      <c r="J22" s="66">
        <v>145</v>
      </c>
      <c r="L22" s="66">
        <v>20</v>
      </c>
      <c r="M22" s="66">
        <v>105</v>
      </c>
      <c r="N22" s="66">
        <v>130</v>
      </c>
    </row>
    <row r="23" spans="1:14" ht="13.5">
      <c r="A23" s="66">
        <v>20</v>
      </c>
      <c r="B23" s="67" t="s">
        <v>644</v>
      </c>
      <c r="C23" s="206" t="s">
        <v>809</v>
      </c>
      <c r="D23" s="81" t="s">
        <v>805</v>
      </c>
      <c r="E23" s="69">
        <f>G23/(COUNT(H23:BA23))</f>
        <v>90</v>
      </c>
      <c r="F23" s="70">
        <f>COUNT(H23:BA23)</f>
        <v>5</v>
      </c>
      <c r="G23" s="71">
        <f>SUM(H23:BA23)</f>
        <v>450</v>
      </c>
      <c r="H23" s="65">
        <v>105</v>
      </c>
      <c r="J23" s="66">
        <v>85</v>
      </c>
      <c r="L23" s="66">
        <v>85</v>
      </c>
      <c r="M23" s="66">
        <v>65</v>
      </c>
      <c r="N23" s="66">
        <v>110</v>
      </c>
    </row>
    <row r="24" spans="1:14" ht="13.5">
      <c r="A24" s="66">
        <v>21</v>
      </c>
      <c r="B24" s="67" t="s">
        <v>151</v>
      </c>
      <c r="C24" s="67" t="s">
        <v>377</v>
      </c>
      <c r="D24" s="81" t="s">
        <v>788</v>
      </c>
      <c r="E24" s="69">
        <f>G24/(COUNT(H24:BA24))</f>
        <v>82</v>
      </c>
      <c r="F24" s="70">
        <f>COUNT(H24:BA24)</f>
        <v>5</v>
      </c>
      <c r="G24" s="71">
        <f>SUM(H24:BA24)</f>
        <v>410</v>
      </c>
      <c r="H24" s="65">
        <v>110</v>
      </c>
      <c r="I24" s="66">
        <v>100</v>
      </c>
      <c r="L24" s="66">
        <v>80</v>
      </c>
      <c r="M24" s="66">
        <v>70</v>
      </c>
      <c r="N24" s="66">
        <v>50</v>
      </c>
    </row>
    <row r="25" spans="1:14" ht="13.5">
      <c r="A25" s="66">
        <v>22</v>
      </c>
      <c r="B25" s="67" t="s">
        <v>810</v>
      </c>
      <c r="C25" s="67" t="s">
        <v>811</v>
      </c>
      <c r="D25" s="81" t="s">
        <v>517</v>
      </c>
      <c r="E25" s="69">
        <f>G25/(COUNT(H25:BA25))</f>
        <v>81</v>
      </c>
      <c r="F25" s="70">
        <f>COUNT(H25:BA25)</f>
        <v>5</v>
      </c>
      <c r="G25" s="71">
        <f>SUM(H25:BA25)</f>
        <v>405</v>
      </c>
      <c r="I25" s="66">
        <v>85</v>
      </c>
      <c r="J25" s="66">
        <v>70</v>
      </c>
      <c r="L25" s="66">
        <v>105</v>
      </c>
      <c r="M25" s="66">
        <v>105</v>
      </c>
      <c r="N25" s="66">
        <v>40</v>
      </c>
    </row>
    <row r="26" spans="1:14" ht="13.5">
      <c r="A26" s="66">
        <v>23</v>
      </c>
      <c r="B26" s="67" t="s">
        <v>182</v>
      </c>
      <c r="C26" s="67" t="s">
        <v>812</v>
      </c>
      <c r="D26" s="81" t="s">
        <v>129</v>
      </c>
      <c r="E26" s="69">
        <f>G26/(COUNT(H26:BA26))</f>
        <v>80</v>
      </c>
      <c r="F26" s="70">
        <f>COUNT(H26:BA26)</f>
        <v>5</v>
      </c>
      <c r="G26" s="71">
        <f>SUM(H26:BA26)</f>
        <v>400</v>
      </c>
      <c r="H26" s="65">
        <v>160</v>
      </c>
      <c r="J26" s="66">
        <v>50</v>
      </c>
      <c r="L26" s="66">
        <v>40</v>
      </c>
      <c r="M26" s="66">
        <v>90</v>
      </c>
      <c r="N26" s="66">
        <v>60</v>
      </c>
    </row>
    <row r="27" spans="1:14" ht="13.5">
      <c r="A27" s="66">
        <v>24</v>
      </c>
      <c r="B27" s="67" t="s">
        <v>813</v>
      </c>
      <c r="C27" s="67" t="s">
        <v>814</v>
      </c>
      <c r="D27" s="81" t="s">
        <v>636</v>
      </c>
      <c r="E27" s="69">
        <f>G27/(COUNT(H27:BA27))</f>
        <v>80</v>
      </c>
      <c r="F27" s="70">
        <f>COUNT(H27:BA27)</f>
        <v>4</v>
      </c>
      <c r="G27" s="71">
        <f>SUM(H27:BA27)</f>
        <v>320</v>
      </c>
      <c r="H27" s="65">
        <v>60</v>
      </c>
      <c r="J27" s="66">
        <v>90</v>
      </c>
      <c r="L27" s="66">
        <v>55</v>
      </c>
      <c r="M27" s="66">
        <v>115</v>
      </c>
    </row>
    <row r="28" spans="1:14" ht="13.5">
      <c r="A28" s="66">
        <v>25</v>
      </c>
      <c r="B28" s="67" t="s">
        <v>190</v>
      </c>
      <c r="C28" s="206" t="s">
        <v>205</v>
      </c>
      <c r="D28" s="81" t="s">
        <v>805</v>
      </c>
      <c r="E28" s="69">
        <f>G28/(COUNT(H28:BA28))</f>
        <v>78</v>
      </c>
      <c r="F28" s="70">
        <f>COUNT(H28:BA28)</f>
        <v>5</v>
      </c>
      <c r="G28" s="71">
        <f>SUM(H28:BA28)</f>
        <v>390</v>
      </c>
      <c r="H28" s="65">
        <v>65</v>
      </c>
      <c r="J28" s="66">
        <v>70</v>
      </c>
      <c r="L28" s="66">
        <v>120</v>
      </c>
      <c r="M28" s="66">
        <v>35</v>
      </c>
      <c r="N28" s="66">
        <v>100</v>
      </c>
    </row>
    <row r="29" spans="1:14" ht="13.5">
      <c r="A29" s="66">
        <v>26</v>
      </c>
      <c r="B29" s="67" t="s">
        <v>815</v>
      </c>
      <c r="C29" s="67" t="s">
        <v>426</v>
      </c>
      <c r="D29" s="81" t="s">
        <v>790</v>
      </c>
      <c r="E29" s="69">
        <f>G29/(COUNT(H29:BA29))</f>
        <v>73</v>
      </c>
      <c r="F29" s="70">
        <f>COUNT(H29:BA29)</f>
        <v>5</v>
      </c>
      <c r="G29" s="71">
        <f>SUM(H29:BA29)</f>
        <v>365</v>
      </c>
      <c r="I29" s="66">
        <v>145</v>
      </c>
      <c r="J29" s="66">
        <v>80</v>
      </c>
      <c r="L29" s="66">
        <v>40</v>
      </c>
      <c r="M29" s="66">
        <v>65</v>
      </c>
      <c r="N29" s="66">
        <v>35</v>
      </c>
    </row>
    <row r="30" spans="1:14" ht="13.5">
      <c r="A30" s="66">
        <v>27</v>
      </c>
      <c r="B30" s="67" t="s">
        <v>816</v>
      </c>
      <c r="C30" s="67" t="s">
        <v>817</v>
      </c>
      <c r="D30" s="81" t="s">
        <v>133</v>
      </c>
      <c r="E30" s="69">
        <f>G30/(COUNT(H30:BA30))</f>
        <v>73</v>
      </c>
      <c r="F30" s="70">
        <f>COUNT(H30:BA30)</f>
        <v>5</v>
      </c>
      <c r="G30" s="71">
        <f>SUM(H30:BA30)</f>
        <v>365</v>
      </c>
      <c r="I30" s="66">
        <v>50</v>
      </c>
      <c r="J30" s="66">
        <v>65</v>
      </c>
      <c r="L30" s="66">
        <v>125</v>
      </c>
      <c r="M30" s="66">
        <v>60</v>
      </c>
      <c r="N30" s="66">
        <v>65</v>
      </c>
    </row>
    <row r="31" spans="1:14" ht="13.5">
      <c r="A31" s="66">
        <v>28</v>
      </c>
      <c r="B31" s="67" t="s">
        <v>818</v>
      </c>
      <c r="C31" s="206" t="s">
        <v>443</v>
      </c>
      <c r="D31" s="81" t="s">
        <v>805</v>
      </c>
      <c r="E31" s="69">
        <f>G31/(COUNT(H31:BA31))</f>
        <v>70</v>
      </c>
      <c r="F31" s="70">
        <f>COUNT(H31:BA31)</f>
        <v>1</v>
      </c>
      <c r="G31" s="71">
        <f>SUM(H31:BA31)</f>
        <v>70</v>
      </c>
      <c r="M31" s="66">
        <v>70</v>
      </c>
    </row>
    <row r="32" spans="1:14" ht="13.5">
      <c r="A32" s="66">
        <v>29</v>
      </c>
      <c r="B32" s="67" t="s">
        <v>803</v>
      </c>
      <c r="C32" s="67" t="s">
        <v>181</v>
      </c>
      <c r="D32" s="81" t="s">
        <v>133</v>
      </c>
      <c r="E32" s="69">
        <f>G32/(COUNT(H32:BA32))</f>
        <v>61</v>
      </c>
      <c r="F32" s="70">
        <f>COUNT(H32:BA32)</f>
        <v>5</v>
      </c>
      <c r="G32" s="71">
        <f>SUM(H32:BA32)</f>
        <v>305</v>
      </c>
      <c r="I32" s="66">
        <v>50</v>
      </c>
      <c r="J32" s="66">
        <v>85</v>
      </c>
      <c r="L32" s="66">
        <v>85</v>
      </c>
      <c r="M32" s="66">
        <v>55</v>
      </c>
      <c r="N32" s="66">
        <v>30</v>
      </c>
    </row>
    <row r="33" spans="1:14" ht="13.5">
      <c r="A33" s="66">
        <v>30</v>
      </c>
      <c r="B33" s="67" t="s">
        <v>169</v>
      </c>
      <c r="C33" s="67" t="s">
        <v>819</v>
      </c>
      <c r="D33" s="81" t="s">
        <v>359</v>
      </c>
      <c r="E33" s="69">
        <f>G33/(COUNT(H33:BA33))</f>
        <v>59</v>
      </c>
      <c r="F33" s="70">
        <f>COUNT(H33:BA33)</f>
        <v>5</v>
      </c>
      <c r="G33" s="71">
        <f>SUM(H33:BA33)</f>
        <v>295</v>
      </c>
      <c r="I33" s="66">
        <v>40</v>
      </c>
      <c r="J33" s="66">
        <v>65</v>
      </c>
      <c r="L33" s="66">
        <v>50</v>
      </c>
      <c r="M33" s="66">
        <v>75</v>
      </c>
      <c r="N33" s="66">
        <v>65</v>
      </c>
    </row>
    <row r="34" spans="1:14" ht="13.5">
      <c r="A34" s="66">
        <v>31</v>
      </c>
      <c r="B34" s="67" t="s">
        <v>156</v>
      </c>
      <c r="C34" s="67" t="s">
        <v>820</v>
      </c>
      <c r="D34" s="81" t="s">
        <v>133</v>
      </c>
      <c r="E34" s="69">
        <f>G34/(COUNT(H34:BA34))</f>
        <v>58</v>
      </c>
      <c r="F34" s="70">
        <f>COUNT(H34:BA34)</f>
        <v>5</v>
      </c>
      <c r="G34" s="71">
        <f>SUM(H34:BA34)</f>
        <v>290</v>
      </c>
      <c r="I34" s="66">
        <v>70</v>
      </c>
      <c r="J34" s="66">
        <v>40</v>
      </c>
      <c r="L34" s="66">
        <v>105</v>
      </c>
      <c r="M34" s="66">
        <v>25</v>
      </c>
      <c r="N34" s="66">
        <v>50</v>
      </c>
    </row>
    <row r="35" spans="1:14" ht="13.5">
      <c r="A35" s="66">
        <v>32</v>
      </c>
      <c r="B35" s="67" t="s">
        <v>821</v>
      </c>
      <c r="C35" s="67" t="s">
        <v>822</v>
      </c>
      <c r="D35" s="81" t="s">
        <v>514</v>
      </c>
      <c r="E35" s="69">
        <f>G35/(COUNT(H35:BA35))</f>
        <v>56</v>
      </c>
      <c r="F35" s="70">
        <f>COUNT(H35:BA35)</f>
        <v>5</v>
      </c>
      <c r="G35" s="71">
        <f>SUM(H35:BA35)</f>
        <v>280</v>
      </c>
      <c r="H35" s="65">
        <v>70</v>
      </c>
      <c r="I35" s="66">
        <v>35</v>
      </c>
      <c r="L35" s="66">
        <v>70</v>
      </c>
      <c r="M35" s="66">
        <v>40</v>
      </c>
      <c r="N35" s="66">
        <v>65</v>
      </c>
    </row>
    <row r="36" spans="1:14" ht="13.5">
      <c r="A36" s="66">
        <v>33</v>
      </c>
      <c r="B36" s="67" t="s">
        <v>823</v>
      </c>
      <c r="C36" s="67" t="s">
        <v>824</v>
      </c>
      <c r="D36" s="81" t="s">
        <v>342</v>
      </c>
      <c r="E36" s="69">
        <f>G36/(COUNT(H36:BA36))</f>
        <v>53</v>
      </c>
      <c r="F36" s="70">
        <f>COUNT(H36:BA36)</f>
        <v>5</v>
      </c>
      <c r="G36" s="71">
        <f>SUM(H36:BA36)</f>
        <v>265</v>
      </c>
      <c r="H36" s="65">
        <v>80</v>
      </c>
      <c r="I36" s="66">
        <v>30</v>
      </c>
      <c r="L36" s="66">
        <v>65</v>
      </c>
      <c r="M36" s="66">
        <v>70</v>
      </c>
      <c r="N36" s="66">
        <v>20</v>
      </c>
    </row>
    <row r="37" spans="1:14" ht="13.5">
      <c r="A37" s="66">
        <v>34</v>
      </c>
      <c r="B37" s="67" t="s">
        <v>383</v>
      </c>
      <c r="C37" s="67" t="s">
        <v>825</v>
      </c>
      <c r="D37" s="81" t="s">
        <v>359</v>
      </c>
      <c r="E37" s="69">
        <f>G37/(COUNT(H37:BA37))</f>
        <v>52</v>
      </c>
      <c r="F37" s="70">
        <f>COUNT(H37:BA37)</f>
        <v>5</v>
      </c>
      <c r="G37" s="71">
        <f>SUM(H37:BA37)</f>
        <v>260</v>
      </c>
      <c r="I37" s="66">
        <v>40</v>
      </c>
      <c r="J37" s="66">
        <v>50</v>
      </c>
      <c r="L37" s="66">
        <v>45</v>
      </c>
      <c r="M37" s="66">
        <v>80</v>
      </c>
      <c r="N37" s="66">
        <v>45</v>
      </c>
    </row>
    <row r="38" spans="1:14" ht="13.5">
      <c r="A38" s="66">
        <v>35</v>
      </c>
      <c r="B38" s="67" t="s">
        <v>154</v>
      </c>
      <c r="C38" s="67" t="s">
        <v>826</v>
      </c>
      <c r="D38" s="81" t="s">
        <v>636</v>
      </c>
      <c r="E38" s="69">
        <f>G38/(COUNT(H38:BA38))</f>
        <v>50</v>
      </c>
      <c r="F38" s="70">
        <f>COUNT(H38:BA38)</f>
        <v>4</v>
      </c>
      <c r="G38" s="71">
        <f>SUM(H38:BA38)</f>
        <v>200</v>
      </c>
      <c r="H38" s="65">
        <v>50</v>
      </c>
      <c r="L38" s="66">
        <v>15</v>
      </c>
      <c r="M38" s="66">
        <v>15</v>
      </c>
      <c r="N38" s="66">
        <v>120</v>
      </c>
    </row>
    <row r="39" spans="1:14" ht="13.5">
      <c r="A39" s="66">
        <v>36</v>
      </c>
      <c r="B39" s="67" t="s">
        <v>827</v>
      </c>
      <c r="C39" s="67" t="s">
        <v>828</v>
      </c>
      <c r="D39" s="81" t="s">
        <v>526</v>
      </c>
      <c r="E39" s="69">
        <f>G39/(COUNT(H39:BA39))</f>
        <v>48.333333333333336</v>
      </c>
      <c r="F39" s="70">
        <f>COUNT(H39:BA39)</f>
        <v>3</v>
      </c>
      <c r="G39" s="71">
        <f>SUM(H39:BA39)</f>
        <v>145</v>
      </c>
      <c r="H39" s="65">
        <v>70</v>
      </c>
      <c r="L39" s="66">
        <v>35</v>
      </c>
      <c r="N39" s="66">
        <v>40</v>
      </c>
    </row>
    <row r="40" spans="1:14" ht="13.5">
      <c r="A40" s="66">
        <v>37</v>
      </c>
      <c r="B40" s="67" t="s">
        <v>829</v>
      </c>
      <c r="C40" s="67" t="s">
        <v>830</v>
      </c>
      <c r="D40" s="81" t="s">
        <v>636</v>
      </c>
      <c r="E40" s="69">
        <f>G40/(COUNT(H40:BA40))</f>
        <v>47.5</v>
      </c>
      <c r="F40" s="70">
        <f>COUNT(H40:BA40)</f>
        <v>4</v>
      </c>
      <c r="G40" s="71">
        <f>SUM(H40:BA40)</f>
        <v>190</v>
      </c>
      <c r="H40" s="65">
        <v>50</v>
      </c>
      <c r="J40" s="66">
        <v>70</v>
      </c>
      <c r="M40" s="66">
        <v>25</v>
      </c>
      <c r="N40" s="66">
        <v>45</v>
      </c>
    </row>
    <row r="41" spans="1:14" ht="13.5">
      <c r="A41" s="66">
        <v>38</v>
      </c>
      <c r="B41" s="67" t="s">
        <v>831</v>
      </c>
      <c r="C41" s="206" t="s">
        <v>832</v>
      </c>
      <c r="D41" s="81" t="s">
        <v>526</v>
      </c>
      <c r="E41" s="69">
        <f>G41/(COUNT(H41:BA41))</f>
        <v>43.333333333333336</v>
      </c>
      <c r="F41" s="70">
        <f>COUNT(H41:BA41)</f>
        <v>3</v>
      </c>
      <c r="G41" s="71">
        <f>SUM(H41:BA41)</f>
        <v>130</v>
      </c>
      <c r="H41" s="65">
        <v>50</v>
      </c>
      <c r="I41" s="66">
        <v>60</v>
      </c>
      <c r="L41" s="66">
        <v>20</v>
      </c>
    </row>
    <row r="42" spans="1:14" ht="13.5">
      <c r="A42" s="66">
        <v>39</v>
      </c>
      <c r="B42" s="67" t="s">
        <v>833</v>
      </c>
      <c r="C42" s="67" t="s">
        <v>834</v>
      </c>
      <c r="D42" s="81" t="s">
        <v>359</v>
      </c>
      <c r="E42" s="69">
        <f>G42/(COUNT(H42:BA42))</f>
        <v>43</v>
      </c>
      <c r="F42" s="70">
        <f>COUNT(H42:BA42)</f>
        <v>5</v>
      </c>
      <c r="G42" s="71">
        <f>SUM(H42:BA42)</f>
        <v>215</v>
      </c>
      <c r="I42" s="66">
        <v>30</v>
      </c>
      <c r="J42" s="66">
        <v>90</v>
      </c>
      <c r="L42" s="66">
        <v>10</v>
      </c>
      <c r="M42" s="66">
        <v>35</v>
      </c>
      <c r="N42" s="66">
        <v>50</v>
      </c>
    </row>
    <row r="43" spans="1:14" ht="13.5">
      <c r="A43" s="66">
        <v>40</v>
      </c>
      <c r="B43" s="67" t="s">
        <v>322</v>
      </c>
      <c r="C43" s="67" t="s">
        <v>835</v>
      </c>
      <c r="D43" s="81" t="s">
        <v>517</v>
      </c>
      <c r="E43" s="69">
        <f>G43/(COUNT(H43:BA43))</f>
        <v>42</v>
      </c>
      <c r="F43" s="70">
        <f>COUNT(H43:BA43)</f>
        <v>5</v>
      </c>
      <c r="G43" s="71">
        <f>SUM(H43:BA43)</f>
        <v>210</v>
      </c>
      <c r="I43" s="66">
        <v>20</v>
      </c>
      <c r="J43" s="66">
        <v>30</v>
      </c>
      <c r="L43" s="66">
        <v>35</v>
      </c>
      <c r="M43" s="66">
        <v>50</v>
      </c>
      <c r="N43" s="66">
        <v>75</v>
      </c>
    </row>
    <row r="44" spans="1:14" ht="13.5">
      <c r="A44" s="66">
        <v>41</v>
      </c>
      <c r="B44" s="67" t="s">
        <v>836</v>
      </c>
      <c r="C44" s="67" t="s">
        <v>837</v>
      </c>
      <c r="D44" s="81" t="s">
        <v>788</v>
      </c>
      <c r="E44" s="69">
        <f>G44/(COUNT(H44:BA44))</f>
        <v>42</v>
      </c>
      <c r="F44" s="70">
        <f>COUNT(H44:BA44)</f>
        <v>5</v>
      </c>
      <c r="G44" s="71">
        <f>SUM(H44:BA44)</f>
        <v>210</v>
      </c>
      <c r="H44" s="65">
        <v>30</v>
      </c>
      <c r="I44" s="66">
        <v>20</v>
      </c>
      <c r="L44" s="66">
        <v>55</v>
      </c>
      <c r="M44" s="66">
        <v>40</v>
      </c>
      <c r="N44" s="66">
        <v>65</v>
      </c>
    </row>
    <row r="45" spans="1:14" ht="13.5">
      <c r="A45" s="66">
        <v>42</v>
      </c>
      <c r="B45" s="67" t="s">
        <v>838</v>
      </c>
      <c r="C45" s="67" t="s">
        <v>839</v>
      </c>
      <c r="D45" s="81" t="s">
        <v>129</v>
      </c>
      <c r="E45" s="69">
        <f>G45/(COUNT(H45:BA45))</f>
        <v>40</v>
      </c>
      <c r="F45" s="70">
        <f>COUNT(H45:BA45)</f>
        <v>5</v>
      </c>
      <c r="G45" s="71">
        <f>SUM(H45:BA45)</f>
        <v>200</v>
      </c>
      <c r="H45" s="65">
        <v>20</v>
      </c>
      <c r="J45" s="66">
        <v>60</v>
      </c>
      <c r="L45" s="66">
        <v>20</v>
      </c>
      <c r="M45" s="66">
        <v>95</v>
      </c>
      <c r="N45" s="66">
        <v>5</v>
      </c>
    </row>
    <row r="46" spans="1:14" ht="13.5">
      <c r="A46" s="66">
        <v>43</v>
      </c>
      <c r="B46" s="67" t="s">
        <v>840</v>
      </c>
      <c r="C46" s="67" t="s">
        <v>841</v>
      </c>
      <c r="D46" s="81" t="s">
        <v>342</v>
      </c>
      <c r="E46" s="69">
        <f>G46/(COUNT(H46:BA46))</f>
        <v>38</v>
      </c>
      <c r="F46" s="70">
        <f>COUNT(H46:BA46)</f>
        <v>5</v>
      </c>
      <c r="G46" s="71">
        <f>SUM(H46:BA46)</f>
        <v>190</v>
      </c>
      <c r="H46" s="65">
        <v>40</v>
      </c>
      <c r="I46" s="66">
        <v>20</v>
      </c>
      <c r="L46" s="66">
        <v>25</v>
      </c>
      <c r="M46" s="66">
        <v>30</v>
      </c>
      <c r="N46" s="66">
        <v>75</v>
      </c>
    </row>
    <row r="47" spans="1:14" ht="13.5">
      <c r="A47" s="66">
        <v>44</v>
      </c>
      <c r="B47" s="67" t="s">
        <v>842</v>
      </c>
      <c r="C47" s="67" t="s">
        <v>843</v>
      </c>
      <c r="D47" s="81" t="s">
        <v>636</v>
      </c>
      <c r="E47" s="69">
        <f>G47/(COUNT(H47:BA47))</f>
        <v>30</v>
      </c>
      <c r="F47" s="70">
        <f>COUNT(H47:BA47)</f>
        <v>3</v>
      </c>
      <c r="G47" s="71">
        <f>SUM(H47:BA47)</f>
        <v>90</v>
      </c>
      <c r="J47" s="66">
        <v>60</v>
      </c>
      <c r="L47" s="66">
        <v>20</v>
      </c>
      <c r="N47" s="66">
        <v>10</v>
      </c>
    </row>
    <row r="48" spans="1:14" ht="13.5">
      <c r="A48" s="66">
        <v>45</v>
      </c>
      <c r="B48" s="67" t="s">
        <v>844</v>
      </c>
      <c r="C48" s="67" t="s">
        <v>845</v>
      </c>
      <c r="D48" s="81" t="s">
        <v>514</v>
      </c>
      <c r="E48" s="69">
        <f>G48/(COUNT(H48:BA48))</f>
        <v>27</v>
      </c>
      <c r="F48" s="70">
        <f>COUNT(H48:BA48)</f>
        <v>5</v>
      </c>
      <c r="G48" s="71">
        <f>SUM(H48:BA48)</f>
        <v>135</v>
      </c>
      <c r="H48" s="65">
        <v>30</v>
      </c>
      <c r="I48" s="66">
        <v>0</v>
      </c>
      <c r="L48" s="66">
        <v>35</v>
      </c>
      <c r="M48" s="66">
        <v>50</v>
      </c>
      <c r="N48" s="66">
        <v>20</v>
      </c>
    </row>
    <row r="49" spans="1:14" ht="13.5">
      <c r="A49" s="66">
        <v>46</v>
      </c>
      <c r="B49" s="67" t="s">
        <v>846</v>
      </c>
      <c r="C49" s="67" t="s">
        <v>362</v>
      </c>
      <c r="D49" s="81" t="s">
        <v>805</v>
      </c>
      <c r="E49" s="69">
        <f>G49/(COUNT(H49:BA49))</f>
        <v>25</v>
      </c>
      <c r="F49" s="70">
        <f>COUNT(H49:BA49)</f>
        <v>3</v>
      </c>
      <c r="G49" s="71">
        <f>SUM(H49:BA49)</f>
        <v>75</v>
      </c>
      <c r="H49" s="65">
        <v>10</v>
      </c>
      <c r="L49" s="66">
        <v>40</v>
      </c>
      <c r="N49" s="66">
        <v>25</v>
      </c>
    </row>
    <row r="50" spans="1:14" ht="13.5">
      <c r="A50" s="66">
        <v>47</v>
      </c>
      <c r="B50" s="67" t="s">
        <v>430</v>
      </c>
      <c r="C50" s="206" t="s">
        <v>847</v>
      </c>
      <c r="D50" s="81" t="s">
        <v>342</v>
      </c>
      <c r="E50" s="69">
        <f>G50/(COUNT(H50:BA50))</f>
        <v>21</v>
      </c>
      <c r="F50" s="70">
        <f>COUNT(H50:BA50)</f>
        <v>5</v>
      </c>
      <c r="G50" s="71">
        <f>SUM(H50:BA50)</f>
        <v>105</v>
      </c>
      <c r="H50" s="65">
        <v>20</v>
      </c>
      <c r="I50" s="66">
        <v>0</v>
      </c>
      <c r="L50" s="66">
        <v>35</v>
      </c>
      <c r="M50" s="66">
        <v>20</v>
      </c>
      <c r="N50" s="66">
        <v>30</v>
      </c>
    </row>
    <row r="51" spans="1:14" ht="13.5">
      <c r="A51" s="66">
        <v>48</v>
      </c>
      <c r="B51" s="67" t="s">
        <v>182</v>
      </c>
      <c r="C51" s="83" t="s">
        <v>848</v>
      </c>
      <c r="D51" s="81" t="s">
        <v>526</v>
      </c>
      <c r="E51" s="69">
        <f>G51/(COUNT(H51:BA51))</f>
        <v>15</v>
      </c>
      <c r="F51" s="70">
        <f>COUNT(H51:BA51)</f>
        <v>2</v>
      </c>
      <c r="G51" s="71">
        <f>SUM(H51:BA51)</f>
        <v>30</v>
      </c>
      <c r="M51" s="66">
        <v>25</v>
      </c>
      <c r="N51" s="66">
        <v>5</v>
      </c>
    </row>
    <row r="52" spans="1:14" ht="13.5">
      <c r="A52" s="66">
        <v>49</v>
      </c>
      <c r="B52" s="67" t="s">
        <v>849</v>
      </c>
      <c r="C52" s="83" t="s">
        <v>134</v>
      </c>
      <c r="D52" s="81" t="s">
        <v>526</v>
      </c>
      <c r="E52" s="69">
        <f>G52/(COUNT(H52:BA52))</f>
        <v>12.5</v>
      </c>
      <c r="F52" s="70">
        <f>COUNT(H52:BA52)</f>
        <v>2</v>
      </c>
      <c r="G52" s="71">
        <f>SUM(H52:BA52)</f>
        <v>25</v>
      </c>
      <c r="I52" s="66">
        <v>15</v>
      </c>
      <c r="M52" s="66">
        <v>10</v>
      </c>
    </row>
    <row r="53" spans="1:14" ht="13.5">
      <c r="A53" s="66">
        <v>50</v>
      </c>
      <c r="B53" s="67" t="s">
        <v>850</v>
      </c>
      <c r="C53" s="83" t="s">
        <v>851</v>
      </c>
      <c r="D53" s="81" t="s">
        <v>140</v>
      </c>
      <c r="E53" s="69">
        <f>G53/(COUNT(H53:BA53))</f>
        <v>11.666666666666666</v>
      </c>
      <c r="F53" s="70">
        <f>COUNT(H53:BA53)</f>
        <v>3</v>
      </c>
      <c r="G53" s="71">
        <f>SUM(H53:BA53)</f>
        <v>35</v>
      </c>
      <c r="H53" s="65">
        <v>20</v>
      </c>
      <c r="L53" s="66">
        <v>5</v>
      </c>
      <c r="N53" s="66">
        <v>10</v>
      </c>
    </row>
    <row r="54" spans="1:14" ht="13.5">
      <c r="A54" s="66">
        <v>51</v>
      </c>
      <c r="B54" s="67" t="s">
        <v>151</v>
      </c>
      <c r="C54" s="67" t="s">
        <v>852</v>
      </c>
      <c r="D54" s="81" t="s">
        <v>140</v>
      </c>
      <c r="E54" s="69">
        <f>G54/(COUNT(H54:BA54))</f>
        <v>7.5</v>
      </c>
      <c r="F54" s="70">
        <f>COUNT(H54:BA54)</f>
        <v>2</v>
      </c>
      <c r="G54" s="71">
        <f>SUM(H54:BA54)</f>
        <v>15</v>
      </c>
      <c r="J54" s="66">
        <v>0</v>
      </c>
      <c r="M54" s="66">
        <v>15</v>
      </c>
    </row>
    <row r="55" spans="1:14" ht="13.5">
      <c r="A55" s="66">
        <v>52</v>
      </c>
      <c r="B55" s="67" t="s">
        <v>853</v>
      </c>
      <c r="C55" s="67" t="s">
        <v>854</v>
      </c>
      <c r="D55" s="81" t="s">
        <v>805</v>
      </c>
      <c r="E55" s="69">
        <f>G55/(COUNT(H55:BA55))</f>
        <v>0</v>
      </c>
      <c r="F55" s="70">
        <f>COUNT(H55:BA55)</f>
        <v>1</v>
      </c>
      <c r="G55" s="71">
        <f>SUM(H55:BA55)</f>
        <v>0</v>
      </c>
      <c r="J55" s="66">
        <v>0</v>
      </c>
    </row>
    <row r="56" spans="1:14" ht="13.5">
      <c r="A56" s="66">
        <v>53</v>
      </c>
      <c r="D56" s="81"/>
    </row>
    <row r="57" spans="1:14" ht="13.5">
      <c r="A57" s="66">
        <v>54</v>
      </c>
      <c r="B57" s="84"/>
      <c r="D57" s="81"/>
    </row>
    <row r="58" spans="1:14" ht="13.5">
      <c r="A58" s="66">
        <v>55</v>
      </c>
      <c r="D58" s="81"/>
      <c r="E58" s="69" t="e">
        <f t="shared" ref="E46:E67" si="0">G58/(COUNT(H58:BA58))</f>
        <v>#DIV/0!</v>
      </c>
      <c r="F58" s="70">
        <f t="shared" ref="F46:F67" si="1">COUNT(H58:BA58)</f>
        <v>0</v>
      </c>
      <c r="G58" s="71">
        <f t="shared" ref="G46:G67" si="2">SUM(H58:BA58)</f>
        <v>0</v>
      </c>
    </row>
    <row r="59" spans="1:14" ht="13.5">
      <c r="A59" s="66">
        <v>56</v>
      </c>
      <c r="D59" s="81"/>
      <c r="E59" s="69" t="e">
        <f t="shared" si="0"/>
        <v>#DIV/0!</v>
      </c>
      <c r="F59" s="70">
        <f t="shared" si="1"/>
        <v>0</v>
      </c>
      <c r="G59" s="71">
        <f t="shared" si="2"/>
        <v>0</v>
      </c>
    </row>
    <row r="60" spans="1:14" ht="13.5">
      <c r="A60" s="66">
        <v>57</v>
      </c>
      <c r="D60" s="81"/>
      <c r="E60" s="69" t="e">
        <f t="shared" si="0"/>
        <v>#DIV/0!</v>
      </c>
      <c r="F60" s="70">
        <f t="shared" si="1"/>
        <v>0</v>
      </c>
      <c r="G60" s="71">
        <f t="shared" si="2"/>
        <v>0</v>
      </c>
    </row>
    <row r="61" spans="1:14" ht="13.5">
      <c r="A61" s="66">
        <v>58</v>
      </c>
      <c r="D61" s="81"/>
      <c r="E61" s="69" t="e">
        <f t="shared" si="0"/>
        <v>#DIV/0!</v>
      </c>
      <c r="F61" s="70">
        <f t="shared" si="1"/>
        <v>0</v>
      </c>
      <c r="G61" s="71">
        <f t="shared" si="2"/>
        <v>0</v>
      </c>
    </row>
    <row r="62" spans="1:14" ht="13.5">
      <c r="A62" s="66">
        <v>59</v>
      </c>
      <c r="D62" s="81"/>
      <c r="E62" s="69" t="e">
        <f t="shared" si="0"/>
        <v>#DIV/0!</v>
      </c>
      <c r="F62" s="70">
        <f t="shared" si="1"/>
        <v>0</v>
      </c>
      <c r="G62" s="71">
        <f t="shared" si="2"/>
        <v>0</v>
      </c>
    </row>
    <row r="63" spans="1:14" ht="13.5">
      <c r="A63" s="66">
        <v>60</v>
      </c>
      <c r="D63" s="81"/>
      <c r="E63" s="69" t="e">
        <f t="shared" si="0"/>
        <v>#DIV/0!</v>
      </c>
      <c r="F63" s="70">
        <f t="shared" si="1"/>
        <v>0</v>
      </c>
      <c r="G63" s="71">
        <f t="shared" si="2"/>
        <v>0</v>
      </c>
    </row>
    <row r="64" spans="1:14" ht="13.5">
      <c r="A64" s="66">
        <v>61</v>
      </c>
      <c r="D64" s="81"/>
      <c r="E64" s="69" t="e">
        <f t="shared" si="0"/>
        <v>#DIV/0!</v>
      </c>
      <c r="F64" s="70">
        <f t="shared" si="1"/>
        <v>0</v>
      </c>
      <c r="G64" s="71">
        <f t="shared" si="2"/>
        <v>0</v>
      </c>
    </row>
    <row r="65" spans="1:7" ht="13.5">
      <c r="A65" s="66">
        <v>62</v>
      </c>
      <c r="D65" s="81"/>
      <c r="E65" s="69" t="e">
        <f t="shared" si="0"/>
        <v>#DIV/0!</v>
      </c>
      <c r="F65" s="70">
        <f t="shared" si="1"/>
        <v>0</v>
      </c>
      <c r="G65" s="71">
        <f t="shared" si="2"/>
        <v>0</v>
      </c>
    </row>
    <row r="66" spans="1:7" ht="13.5">
      <c r="A66" s="66">
        <v>63</v>
      </c>
      <c r="D66" s="81"/>
      <c r="E66" s="69" t="e">
        <f t="shared" si="0"/>
        <v>#DIV/0!</v>
      </c>
      <c r="F66" s="70">
        <f t="shared" si="1"/>
        <v>0</v>
      </c>
      <c r="G66" s="71">
        <f t="shared" si="2"/>
        <v>0</v>
      </c>
    </row>
    <row r="67" spans="1:7" ht="13.5">
      <c r="A67" s="66">
        <v>64</v>
      </c>
      <c r="D67" s="81"/>
      <c r="E67" s="69" t="e">
        <f t="shared" si="0"/>
        <v>#DIV/0!</v>
      </c>
      <c r="F67" s="70">
        <f t="shared" si="1"/>
        <v>0</v>
      </c>
      <c r="G67" s="71">
        <f t="shared" si="2"/>
        <v>0</v>
      </c>
    </row>
    <row r="68" spans="1:7" ht="13.5">
      <c r="A68" s="66">
        <v>65</v>
      </c>
      <c r="D68" s="81"/>
      <c r="E68" s="69" t="e">
        <f t="shared" ref="E68:E131" si="3">G68/(COUNT(H68:BA68))</f>
        <v>#DIV/0!</v>
      </c>
      <c r="F68" s="70">
        <f t="shared" ref="F68:F131" si="4">COUNT(H68:BA68)</f>
        <v>0</v>
      </c>
      <c r="G68" s="71">
        <f t="shared" ref="G68:G131" si="5">SUM(H68:BA68)</f>
        <v>0</v>
      </c>
    </row>
    <row r="69" spans="1:7" ht="13.5">
      <c r="A69" s="66">
        <v>66</v>
      </c>
      <c r="D69" s="81"/>
      <c r="E69" s="69" t="e">
        <f t="shared" si="3"/>
        <v>#DIV/0!</v>
      </c>
      <c r="F69" s="70">
        <f t="shared" si="4"/>
        <v>0</v>
      </c>
      <c r="G69" s="71">
        <f t="shared" si="5"/>
        <v>0</v>
      </c>
    </row>
    <row r="70" spans="1:7" ht="13.5">
      <c r="A70" s="66">
        <v>67</v>
      </c>
      <c r="D70" s="81"/>
      <c r="E70" s="69" t="e">
        <f t="shared" si="3"/>
        <v>#DIV/0!</v>
      </c>
      <c r="F70" s="70">
        <f t="shared" si="4"/>
        <v>0</v>
      </c>
      <c r="G70" s="71">
        <f t="shared" si="5"/>
        <v>0</v>
      </c>
    </row>
    <row r="71" spans="1:7" ht="13.5">
      <c r="A71" s="66">
        <v>68</v>
      </c>
      <c r="D71" s="81"/>
      <c r="E71" s="69" t="e">
        <f t="shared" si="3"/>
        <v>#DIV/0!</v>
      </c>
      <c r="F71" s="70">
        <f t="shared" si="4"/>
        <v>0</v>
      </c>
      <c r="G71" s="71">
        <f t="shared" si="5"/>
        <v>0</v>
      </c>
    </row>
    <row r="72" spans="1:7" ht="13.5">
      <c r="A72" s="66">
        <v>69</v>
      </c>
      <c r="D72" s="81"/>
      <c r="E72" s="69" t="e">
        <f t="shared" si="3"/>
        <v>#DIV/0!</v>
      </c>
      <c r="F72" s="70">
        <f t="shared" si="4"/>
        <v>0</v>
      </c>
      <c r="G72" s="71">
        <f t="shared" si="5"/>
        <v>0</v>
      </c>
    </row>
    <row r="73" spans="1:7" ht="13.5">
      <c r="A73" s="66">
        <v>70</v>
      </c>
      <c r="D73" s="81"/>
      <c r="E73" s="69" t="e">
        <f t="shared" si="3"/>
        <v>#DIV/0!</v>
      </c>
      <c r="F73" s="70">
        <f t="shared" si="4"/>
        <v>0</v>
      </c>
      <c r="G73" s="71">
        <f t="shared" si="5"/>
        <v>0</v>
      </c>
    </row>
    <row r="74" spans="1:7" ht="13.5">
      <c r="A74" s="66">
        <v>71</v>
      </c>
      <c r="D74" s="81"/>
      <c r="E74" s="69" t="e">
        <f t="shared" si="3"/>
        <v>#DIV/0!</v>
      </c>
      <c r="F74" s="70">
        <f t="shared" si="4"/>
        <v>0</v>
      </c>
      <c r="G74" s="71">
        <f t="shared" si="5"/>
        <v>0</v>
      </c>
    </row>
    <row r="75" spans="1:7" ht="13.5">
      <c r="A75" s="66">
        <v>72</v>
      </c>
      <c r="D75" s="81"/>
      <c r="E75" s="69" t="e">
        <f t="shared" si="3"/>
        <v>#DIV/0!</v>
      </c>
      <c r="F75" s="70">
        <f t="shared" si="4"/>
        <v>0</v>
      </c>
      <c r="G75" s="71">
        <f t="shared" si="5"/>
        <v>0</v>
      </c>
    </row>
    <row r="76" spans="1:7" ht="13.5">
      <c r="A76" s="66">
        <v>73</v>
      </c>
      <c r="D76" s="81"/>
      <c r="E76" s="69" t="e">
        <f t="shared" si="3"/>
        <v>#DIV/0!</v>
      </c>
      <c r="F76" s="70">
        <f t="shared" si="4"/>
        <v>0</v>
      </c>
      <c r="G76" s="71">
        <f t="shared" si="5"/>
        <v>0</v>
      </c>
    </row>
    <row r="77" spans="1:7" ht="13.5">
      <c r="A77" s="66">
        <v>74</v>
      </c>
      <c r="D77" s="81"/>
      <c r="E77" s="69" t="e">
        <f t="shared" si="3"/>
        <v>#DIV/0!</v>
      </c>
      <c r="F77" s="70">
        <f t="shared" si="4"/>
        <v>0</v>
      </c>
      <c r="G77" s="71">
        <f t="shared" si="5"/>
        <v>0</v>
      </c>
    </row>
    <row r="78" spans="1:7" ht="13.5">
      <c r="A78" s="66">
        <v>75</v>
      </c>
      <c r="D78" s="81"/>
      <c r="E78" s="69" t="e">
        <f t="shared" si="3"/>
        <v>#DIV/0!</v>
      </c>
      <c r="F78" s="70">
        <f t="shared" si="4"/>
        <v>0</v>
      </c>
      <c r="G78" s="71">
        <f t="shared" si="5"/>
        <v>0</v>
      </c>
    </row>
    <row r="79" spans="1:7" ht="13.5">
      <c r="A79" s="66">
        <v>76</v>
      </c>
      <c r="D79" s="81"/>
      <c r="E79" s="69" t="e">
        <f t="shared" si="3"/>
        <v>#DIV/0!</v>
      </c>
      <c r="F79" s="70">
        <f t="shared" si="4"/>
        <v>0</v>
      </c>
      <c r="G79" s="71">
        <f t="shared" si="5"/>
        <v>0</v>
      </c>
    </row>
    <row r="80" spans="1:7" ht="13.5">
      <c r="A80" s="66">
        <v>77</v>
      </c>
      <c r="D80" s="81"/>
      <c r="E80" s="69" t="e">
        <f t="shared" si="3"/>
        <v>#DIV/0!</v>
      </c>
      <c r="F80" s="70">
        <f t="shared" si="4"/>
        <v>0</v>
      </c>
      <c r="G80" s="71">
        <f t="shared" si="5"/>
        <v>0</v>
      </c>
    </row>
    <row r="81" spans="1:7" ht="13.5">
      <c r="A81" s="66">
        <v>78</v>
      </c>
      <c r="D81" s="81"/>
      <c r="E81" s="69" t="e">
        <f t="shared" si="3"/>
        <v>#DIV/0!</v>
      </c>
      <c r="F81" s="70">
        <f t="shared" si="4"/>
        <v>0</v>
      </c>
      <c r="G81" s="71">
        <f t="shared" si="5"/>
        <v>0</v>
      </c>
    </row>
    <row r="82" spans="1:7" ht="13.5">
      <c r="A82" s="66">
        <v>79</v>
      </c>
      <c r="D82" s="81"/>
      <c r="E82" s="69" t="e">
        <f t="shared" si="3"/>
        <v>#DIV/0!</v>
      </c>
      <c r="F82" s="70">
        <f t="shared" si="4"/>
        <v>0</v>
      </c>
      <c r="G82" s="71">
        <f t="shared" si="5"/>
        <v>0</v>
      </c>
    </row>
    <row r="83" spans="1:7" ht="13.5">
      <c r="A83" s="66">
        <v>80</v>
      </c>
      <c r="D83" s="81"/>
      <c r="E83" s="69" t="e">
        <f t="shared" si="3"/>
        <v>#DIV/0!</v>
      </c>
      <c r="F83" s="70">
        <f t="shared" si="4"/>
        <v>0</v>
      </c>
      <c r="G83" s="71">
        <f t="shared" si="5"/>
        <v>0</v>
      </c>
    </row>
    <row r="84" spans="1:7" ht="13.5">
      <c r="A84" s="66">
        <v>81</v>
      </c>
      <c r="D84" s="81"/>
      <c r="E84" s="69" t="e">
        <f t="shared" si="3"/>
        <v>#DIV/0!</v>
      </c>
      <c r="F84" s="70">
        <f t="shared" si="4"/>
        <v>0</v>
      </c>
      <c r="G84" s="71">
        <f t="shared" si="5"/>
        <v>0</v>
      </c>
    </row>
    <row r="85" spans="1:7" ht="13.5">
      <c r="A85" s="66">
        <v>82</v>
      </c>
      <c r="D85" s="81"/>
      <c r="E85" s="69" t="e">
        <f t="shared" si="3"/>
        <v>#DIV/0!</v>
      </c>
      <c r="F85" s="70">
        <f t="shared" si="4"/>
        <v>0</v>
      </c>
      <c r="G85" s="71">
        <f t="shared" si="5"/>
        <v>0</v>
      </c>
    </row>
    <row r="86" spans="1:7" ht="13.5">
      <c r="A86" s="66">
        <v>83</v>
      </c>
      <c r="D86" s="81"/>
      <c r="E86" s="69" t="e">
        <f t="shared" si="3"/>
        <v>#DIV/0!</v>
      </c>
      <c r="F86" s="70">
        <f t="shared" si="4"/>
        <v>0</v>
      </c>
      <c r="G86" s="71">
        <f t="shared" si="5"/>
        <v>0</v>
      </c>
    </row>
    <row r="87" spans="1:7" ht="13.5">
      <c r="A87" s="66">
        <v>84</v>
      </c>
      <c r="D87" s="81"/>
      <c r="E87" s="69" t="e">
        <f t="shared" si="3"/>
        <v>#DIV/0!</v>
      </c>
      <c r="F87" s="70">
        <f t="shared" si="4"/>
        <v>0</v>
      </c>
      <c r="G87" s="71">
        <f t="shared" si="5"/>
        <v>0</v>
      </c>
    </row>
    <row r="88" spans="1:7" ht="13.5">
      <c r="A88" s="66">
        <v>85</v>
      </c>
      <c r="D88" s="81"/>
      <c r="E88" s="69" t="e">
        <f t="shared" si="3"/>
        <v>#DIV/0!</v>
      </c>
      <c r="F88" s="70">
        <f t="shared" si="4"/>
        <v>0</v>
      </c>
      <c r="G88" s="71">
        <f t="shared" si="5"/>
        <v>0</v>
      </c>
    </row>
    <row r="89" spans="1:7" ht="13.5">
      <c r="A89" s="66">
        <v>86</v>
      </c>
      <c r="D89" s="81"/>
      <c r="E89" s="69" t="e">
        <f t="shared" si="3"/>
        <v>#DIV/0!</v>
      </c>
      <c r="F89" s="70">
        <f t="shared" si="4"/>
        <v>0</v>
      </c>
      <c r="G89" s="71">
        <f t="shared" si="5"/>
        <v>0</v>
      </c>
    </row>
    <row r="90" spans="1:7" ht="13.5">
      <c r="A90" s="66">
        <v>87</v>
      </c>
      <c r="D90" s="81"/>
      <c r="E90" s="69" t="e">
        <f t="shared" si="3"/>
        <v>#DIV/0!</v>
      </c>
      <c r="F90" s="70">
        <f t="shared" si="4"/>
        <v>0</v>
      </c>
      <c r="G90" s="71">
        <f t="shared" si="5"/>
        <v>0</v>
      </c>
    </row>
    <row r="91" spans="1:7" ht="13.5">
      <c r="A91" s="66">
        <v>88</v>
      </c>
      <c r="D91" s="81"/>
      <c r="E91" s="69" t="e">
        <f t="shared" si="3"/>
        <v>#DIV/0!</v>
      </c>
      <c r="F91" s="70">
        <f t="shared" si="4"/>
        <v>0</v>
      </c>
      <c r="G91" s="71">
        <f t="shared" si="5"/>
        <v>0</v>
      </c>
    </row>
    <row r="92" spans="1:7" ht="13.5">
      <c r="A92" s="66">
        <v>89</v>
      </c>
      <c r="D92" s="81"/>
      <c r="E92" s="69" t="e">
        <f t="shared" si="3"/>
        <v>#DIV/0!</v>
      </c>
      <c r="F92" s="70">
        <f t="shared" si="4"/>
        <v>0</v>
      </c>
      <c r="G92" s="71">
        <f t="shared" si="5"/>
        <v>0</v>
      </c>
    </row>
    <row r="93" spans="1:7" ht="13.5">
      <c r="A93" s="66">
        <v>90</v>
      </c>
      <c r="D93" s="81"/>
      <c r="E93" s="69" t="e">
        <f t="shared" si="3"/>
        <v>#DIV/0!</v>
      </c>
      <c r="F93" s="70">
        <f t="shared" si="4"/>
        <v>0</v>
      </c>
      <c r="G93" s="71">
        <f t="shared" si="5"/>
        <v>0</v>
      </c>
    </row>
    <row r="94" spans="1:7" ht="13.5">
      <c r="A94" s="66">
        <v>91</v>
      </c>
      <c r="D94" s="81"/>
      <c r="E94" s="69" t="e">
        <f t="shared" si="3"/>
        <v>#DIV/0!</v>
      </c>
      <c r="F94" s="70">
        <f t="shared" si="4"/>
        <v>0</v>
      </c>
      <c r="G94" s="71">
        <f t="shared" si="5"/>
        <v>0</v>
      </c>
    </row>
    <row r="95" spans="1:7" ht="13.5">
      <c r="A95" s="66">
        <v>92</v>
      </c>
      <c r="D95" s="81"/>
      <c r="E95" s="69" t="e">
        <f t="shared" si="3"/>
        <v>#DIV/0!</v>
      </c>
      <c r="F95" s="70">
        <f t="shared" si="4"/>
        <v>0</v>
      </c>
      <c r="G95" s="71">
        <f t="shared" si="5"/>
        <v>0</v>
      </c>
    </row>
    <row r="96" spans="1:7" ht="13.5">
      <c r="A96" s="66">
        <v>93</v>
      </c>
      <c r="D96" s="81"/>
      <c r="E96" s="69" t="e">
        <f t="shared" si="3"/>
        <v>#DIV/0!</v>
      </c>
      <c r="F96" s="70">
        <f t="shared" si="4"/>
        <v>0</v>
      </c>
      <c r="G96" s="71">
        <f t="shared" si="5"/>
        <v>0</v>
      </c>
    </row>
    <row r="97" spans="1:7" ht="13.5">
      <c r="A97" s="66">
        <v>94</v>
      </c>
      <c r="D97" s="81"/>
      <c r="E97" s="69" t="e">
        <f t="shared" si="3"/>
        <v>#DIV/0!</v>
      </c>
      <c r="F97" s="70">
        <f t="shared" si="4"/>
        <v>0</v>
      </c>
      <c r="G97" s="71">
        <f t="shared" si="5"/>
        <v>0</v>
      </c>
    </row>
    <row r="98" spans="1:7" ht="13.5">
      <c r="A98" s="66">
        <v>95</v>
      </c>
      <c r="D98" s="81"/>
      <c r="E98" s="69" t="e">
        <f t="shared" si="3"/>
        <v>#DIV/0!</v>
      </c>
      <c r="F98" s="70">
        <f t="shared" si="4"/>
        <v>0</v>
      </c>
      <c r="G98" s="71">
        <f t="shared" si="5"/>
        <v>0</v>
      </c>
    </row>
    <row r="99" spans="1:7" ht="13.5">
      <c r="A99" s="66">
        <v>96</v>
      </c>
      <c r="D99" s="81"/>
      <c r="E99" s="69" t="e">
        <f t="shared" si="3"/>
        <v>#DIV/0!</v>
      </c>
      <c r="F99" s="70">
        <f t="shared" si="4"/>
        <v>0</v>
      </c>
      <c r="G99" s="71">
        <f t="shared" si="5"/>
        <v>0</v>
      </c>
    </row>
    <row r="100" spans="1:7" ht="13.5">
      <c r="A100" s="66">
        <v>97</v>
      </c>
      <c r="D100" s="81"/>
      <c r="E100" s="69" t="e">
        <f t="shared" si="3"/>
        <v>#DIV/0!</v>
      </c>
      <c r="F100" s="70">
        <f t="shared" si="4"/>
        <v>0</v>
      </c>
      <c r="G100" s="71">
        <f t="shared" si="5"/>
        <v>0</v>
      </c>
    </row>
    <row r="101" spans="1:7" ht="13.5">
      <c r="A101" s="66">
        <v>98</v>
      </c>
      <c r="D101" s="81"/>
      <c r="E101" s="69" t="e">
        <f t="shared" si="3"/>
        <v>#DIV/0!</v>
      </c>
      <c r="F101" s="70">
        <f t="shared" si="4"/>
        <v>0</v>
      </c>
      <c r="G101" s="71">
        <f t="shared" si="5"/>
        <v>0</v>
      </c>
    </row>
    <row r="102" spans="1:7" ht="13.5">
      <c r="A102" s="66">
        <v>99</v>
      </c>
      <c r="D102" s="81"/>
      <c r="E102" s="69" t="e">
        <f t="shared" si="3"/>
        <v>#DIV/0!</v>
      </c>
      <c r="F102" s="70">
        <f t="shared" si="4"/>
        <v>0</v>
      </c>
      <c r="G102" s="71">
        <f t="shared" si="5"/>
        <v>0</v>
      </c>
    </row>
    <row r="103" spans="1:7" ht="13.5">
      <c r="A103" s="66">
        <v>100</v>
      </c>
      <c r="D103" s="81"/>
      <c r="E103" s="69" t="e">
        <f t="shared" si="3"/>
        <v>#DIV/0!</v>
      </c>
      <c r="F103" s="70">
        <f t="shared" si="4"/>
        <v>0</v>
      </c>
      <c r="G103" s="71">
        <f t="shared" si="5"/>
        <v>0</v>
      </c>
    </row>
    <row r="104" spans="1:7" ht="13.5">
      <c r="A104" s="66">
        <v>101</v>
      </c>
      <c r="D104" s="81"/>
      <c r="E104" s="69" t="e">
        <f t="shared" si="3"/>
        <v>#DIV/0!</v>
      </c>
      <c r="F104" s="70">
        <f t="shared" si="4"/>
        <v>0</v>
      </c>
      <c r="G104" s="71">
        <f t="shared" si="5"/>
        <v>0</v>
      </c>
    </row>
    <row r="105" spans="1:7" ht="13.5">
      <c r="A105" s="66">
        <v>102</v>
      </c>
      <c r="D105" s="81"/>
      <c r="E105" s="69" t="e">
        <f t="shared" si="3"/>
        <v>#DIV/0!</v>
      </c>
      <c r="F105" s="70">
        <f t="shared" si="4"/>
        <v>0</v>
      </c>
      <c r="G105" s="71">
        <f t="shared" si="5"/>
        <v>0</v>
      </c>
    </row>
    <row r="106" spans="1:7" ht="13.5">
      <c r="A106" s="66">
        <v>103</v>
      </c>
      <c r="D106" s="81"/>
      <c r="E106" s="69" t="e">
        <f t="shared" si="3"/>
        <v>#DIV/0!</v>
      </c>
      <c r="F106" s="70">
        <f t="shared" si="4"/>
        <v>0</v>
      </c>
      <c r="G106" s="71">
        <f t="shared" si="5"/>
        <v>0</v>
      </c>
    </row>
    <row r="107" spans="1:7" ht="13.5">
      <c r="A107" s="66">
        <v>104</v>
      </c>
      <c r="D107" s="81"/>
      <c r="E107" s="69" t="e">
        <f t="shared" si="3"/>
        <v>#DIV/0!</v>
      </c>
      <c r="F107" s="70">
        <f t="shared" si="4"/>
        <v>0</v>
      </c>
      <c r="G107" s="71">
        <f t="shared" si="5"/>
        <v>0</v>
      </c>
    </row>
    <row r="108" spans="1:7" ht="13.5">
      <c r="A108" s="66">
        <v>105</v>
      </c>
      <c r="D108" s="81"/>
      <c r="E108" s="69" t="e">
        <f t="shared" si="3"/>
        <v>#DIV/0!</v>
      </c>
      <c r="F108" s="70">
        <f t="shared" si="4"/>
        <v>0</v>
      </c>
      <c r="G108" s="71">
        <f t="shared" si="5"/>
        <v>0</v>
      </c>
    </row>
    <row r="109" spans="1:7" ht="13.5">
      <c r="A109" s="66">
        <v>106</v>
      </c>
      <c r="D109" s="81"/>
      <c r="E109" s="69" t="e">
        <f t="shared" si="3"/>
        <v>#DIV/0!</v>
      </c>
      <c r="F109" s="70">
        <f t="shared" si="4"/>
        <v>0</v>
      </c>
      <c r="G109" s="71">
        <f t="shared" si="5"/>
        <v>0</v>
      </c>
    </row>
    <row r="110" spans="1:7" ht="13.5">
      <c r="A110" s="66">
        <v>107</v>
      </c>
      <c r="D110" s="81"/>
      <c r="E110" s="69" t="e">
        <f t="shared" si="3"/>
        <v>#DIV/0!</v>
      </c>
      <c r="F110" s="70">
        <f t="shared" si="4"/>
        <v>0</v>
      </c>
      <c r="G110" s="71">
        <f t="shared" si="5"/>
        <v>0</v>
      </c>
    </row>
    <row r="111" spans="1:7" ht="13.5">
      <c r="A111" s="66">
        <v>108</v>
      </c>
      <c r="D111" s="81"/>
      <c r="E111" s="69" t="e">
        <f t="shared" si="3"/>
        <v>#DIV/0!</v>
      </c>
      <c r="F111" s="70">
        <f t="shared" si="4"/>
        <v>0</v>
      </c>
      <c r="G111" s="71">
        <f t="shared" si="5"/>
        <v>0</v>
      </c>
    </row>
    <row r="112" spans="1:7" ht="13.5">
      <c r="A112" s="66">
        <v>109</v>
      </c>
      <c r="D112" s="81"/>
      <c r="E112" s="69" t="e">
        <f t="shared" si="3"/>
        <v>#DIV/0!</v>
      </c>
      <c r="F112" s="70">
        <f t="shared" si="4"/>
        <v>0</v>
      </c>
      <c r="G112" s="71">
        <f t="shared" si="5"/>
        <v>0</v>
      </c>
    </row>
    <row r="113" spans="1:7" ht="13.5">
      <c r="A113" s="66">
        <v>110</v>
      </c>
      <c r="D113" s="81"/>
      <c r="E113" s="69" t="e">
        <f t="shared" si="3"/>
        <v>#DIV/0!</v>
      </c>
      <c r="F113" s="70">
        <f t="shared" si="4"/>
        <v>0</v>
      </c>
      <c r="G113" s="71">
        <f t="shared" si="5"/>
        <v>0</v>
      </c>
    </row>
    <row r="114" spans="1:7" ht="13.5">
      <c r="A114" s="66">
        <v>111</v>
      </c>
      <c r="D114" s="81"/>
      <c r="E114" s="69" t="e">
        <f t="shared" si="3"/>
        <v>#DIV/0!</v>
      </c>
      <c r="F114" s="70">
        <f t="shared" si="4"/>
        <v>0</v>
      </c>
      <c r="G114" s="71">
        <f t="shared" si="5"/>
        <v>0</v>
      </c>
    </row>
    <row r="115" spans="1:7" ht="13.5">
      <c r="A115" s="66">
        <v>112</v>
      </c>
      <c r="D115" s="81"/>
      <c r="E115" s="69" t="e">
        <f t="shared" si="3"/>
        <v>#DIV/0!</v>
      </c>
      <c r="F115" s="70">
        <f t="shared" si="4"/>
        <v>0</v>
      </c>
      <c r="G115" s="71">
        <f t="shared" si="5"/>
        <v>0</v>
      </c>
    </row>
    <row r="116" spans="1:7" ht="13.5">
      <c r="A116" s="66">
        <v>113</v>
      </c>
      <c r="D116" s="81"/>
      <c r="E116" s="69" t="e">
        <f t="shared" si="3"/>
        <v>#DIV/0!</v>
      </c>
      <c r="F116" s="70">
        <f t="shared" si="4"/>
        <v>0</v>
      </c>
      <c r="G116" s="71">
        <f t="shared" si="5"/>
        <v>0</v>
      </c>
    </row>
    <row r="117" spans="1:7" ht="13.5">
      <c r="A117" s="66">
        <v>114</v>
      </c>
      <c r="D117" s="81"/>
      <c r="E117" s="69" t="e">
        <f t="shared" si="3"/>
        <v>#DIV/0!</v>
      </c>
      <c r="F117" s="70">
        <f t="shared" si="4"/>
        <v>0</v>
      </c>
      <c r="G117" s="71">
        <f t="shared" si="5"/>
        <v>0</v>
      </c>
    </row>
    <row r="118" spans="1:7" ht="13.5">
      <c r="A118" s="66">
        <v>115</v>
      </c>
      <c r="D118" s="81"/>
      <c r="E118" s="69" t="e">
        <f t="shared" si="3"/>
        <v>#DIV/0!</v>
      </c>
      <c r="F118" s="70">
        <f t="shared" si="4"/>
        <v>0</v>
      </c>
      <c r="G118" s="71">
        <f t="shared" si="5"/>
        <v>0</v>
      </c>
    </row>
    <row r="119" spans="1:7" ht="13.5">
      <c r="A119" s="66">
        <v>116</v>
      </c>
      <c r="D119" s="81"/>
      <c r="E119" s="69" t="e">
        <f t="shared" si="3"/>
        <v>#DIV/0!</v>
      </c>
      <c r="F119" s="70">
        <f t="shared" si="4"/>
        <v>0</v>
      </c>
      <c r="G119" s="71">
        <f t="shared" si="5"/>
        <v>0</v>
      </c>
    </row>
    <row r="120" spans="1:7" ht="13.5">
      <c r="A120" s="66">
        <v>117</v>
      </c>
      <c r="D120" s="81"/>
      <c r="E120" s="69" t="e">
        <f t="shared" si="3"/>
        <v>#DIV/0!</v>
      </c>
      <c r="F120" s="70">
        <f t="shared" si="4"/>
        <v>0</v>
      </c>
      <c r="G120" s="71">
        <f t="shared" si="5"/>
        <v>0</v>
      </c>
    </row>
    <row r="121" spans="1:7" ht="13.5">
      <c r="A121" s="66">
        <v>118</v>
      </c>
      <c r="D121" s="81"/>
      <c r="E121" s="69" t="e">
        <f t="shared" si="3"/>
        <v>#DIV/0!</v>
      </c>
      <c r="F121" s="70">
        <f t="shared" si="4"/>
        <v>0</v>
      </c>
      <c r="G121" s="71">
        <f t="shared" si="5"/>
        <v>0</v>
      </c>
    </row>
    <row r="122" spans="1:7" ht="13.5">
      <c r="A122" s="66">
        <v>119</v>
      </c>
      <c r="D122" s="81"/>
      <c r="E122" s="69" t="e">
        <f t="shared" si="3"/>
        <v>#DIV/0!</v>
      </c>
      <c r="F122" s="70">
        <f t="shared" si="4"/>
        <v>0</v>
      </c>
      <c r="G122" s="71">
        <f t="shared" si="5"/>
        <v>0</v>
      </c>
    </row>
    <row r="123" spans="1:7" ht="13.5">
      <c r="A123" s="66">
        <v>120</v>
      </c>
      <c r="D123" s="81"/>
      <c r="E123" s="69" t="e">
        <f t="shared" si="3"/>
        <v>#DIV/0!</v>
      </c>
      <c r="F123" s="70">
        <f t="shared" si="4"/>
        <v>0</v>
      </c>
      <c r="G123" s="71">
        <f t="shared" si="5"/>
        <v>0</v>
      </c>
    </row>
    <row r="124" spans="1:7" ht="13.5">
      <c r="A124" s="66">
        <v>121</v>
      </c>
      <c r="D124" s="81"/>
      <c r="E124" s="69" t="e">
        <f t="shared" si="3"/>
        <v>#DIV/0!</v>
      </c>
      <c r="F124" s="70">
        <f t="shared" si="4"/>
        <v>0</v>
      </c>
      <c r="G124" s="71">
        <f t="shared" si="5"/>
        <v>0</v>
      </c>
    </row>
    <row r="125" spans="1:7" ht="13.5">
      <c r="A125" s="66">
        <v>122</v>
      </c>
      <c r="D125" s="81"/>
      <c r="E125" s="69" t="e">
        <f t="shared" si="3"/>
        <v>#DIV/0!</v>
      </c>
      <c r="F125" s="70">
        <f t="shared" si="4"/>
        <v>0</v>
      </c>
      <c r="G125" s="71">
        <f t="shared" si="5"/>
        <v>0</v>
      </c>
    </row>
    <row r="126" spans="1:7" ht="13.5">
      <c r="A126" s="66">
        <v>123</v>
      </c>
      <c r="D126" s="81"/>
      <c r="E126" s="69" t="e">
        <f t="shared" si="3"/>
        <v>#DIV/0!</v>
      </c>
      <c r="F126" s="70">
        <f t="shared" si="4"/>
        <v>0</v>
      </c>
      <c r="G126" s="71">
        <f t="shared" si="5"/>
        <v>0</v>
      </c>
    </row>
    <row r="127" spans="1:7" ht="13.5">
      <c r="A127" s="66">
        <v>124</v>
      </c>
      <c r="D127" s="81"/>
      <c r="E127" s="69" t="e">
        <f t="shared" si="3"/>
        <v>#DIV/0!</v>
      </c>
      <c r="F127" s="70">
        <f t="shared" si="4"/>
        <v>0</v>
      </c>
      <c r="G127" s="71">
        <f t="shared" si="5"/>
        <v>0</v>
      </c>
    </row>
    <row r="128" spans="1:7" ht="13.5">
      <c r="A128" s="66">
        <v>125</v>
      </c>
      <c r="D128" s="81"/>
      <c r="E128" s="69" t="e">
        <f t="shared" si="3"/>
        <v>#DIV/0!</v>
      </c>
      <c r="F128" s="70">
        <f t="shared" si="4"/>
        <v>0</v>
      </c>
      <c r="G128" s="71">
        <f t="shared" si="5"/>
        <v>0</v>
      </c>
    </row>
    <row r="129" spans="1:7" ht="13.5">
      <c r="A129" s="66">
        <v>126</v>
      </c>
      <c r="D129" s="81"/>
      <c r="E129" s="69" t="e">
        <f t="shared" si="3"/>
        <v>#DIV/0!</v>
      </c>
      <c r="F129" s="70">
        <f t="shared" si="4"/>
        <v>0</v>
      </c>
      <c r="G129" s="71">
        <f t="shared" si="5"/>
        <v>0</v>
      </c>
    </row>
    <row r="130" spans="1:7" ht="13.5">
      <c r="A130" s="66">
        <v>127</v>
      </c>
      <c r="D130" s="81"/>
      <c r="E130" s="69" t="e">
        <f t="shared" si="3"/>
        <v>#DIV/0!</v>
      </c>
      <c r="F130" s="70">
        <f t="shared" si="4"/>
        <v>0</v>
      </c>
      <c r="G130" s="71">
        <f t="shared" si="5"/>
        <v>0</v>
      </c>
    </row>
    <row r="131" spans="1:7" ht="13.5">
      <c r="A131" s="66">
        <v>128</v>
      </c>
      <c r="D131" s="81"/>
      <c r="E131" s="69" t="e">
        <f t="shared" si="3"/>
        <v>#DIV/0!</v>
      </c>
      <c r="F131" s="70">
        <f t="shared" si="4"/>
        <v>0</v>
      </c>
      <c r="G131" s="71">
        <f t="shared" si="5"/>
        <v>0</v>
      </c>
    </row>
    <row r="132" spans="1:7" ht="13.5">
      <c r="A132" s="66">
        <v>129</v>
      </c>
      <c r="D132" s="81"/>
      <c r="E132" s="69" t="e">
        <f t="shared" ref="E132:E195" si="6">G132/(COUNT(H132:BA132))</f>
        <v>#DIV/0!</v>
      </c>
      <c r="F132" s="70">
        <f t="shared" ref="F132:F195" si="7">COUNT(H132:BA132)</f>
        <v>0</v>
      </c>
      <c r="G132" s="71">
        <f t="shared" ref="G132:G195" si="8">SUM(H132:BA132)</f>
        <v>0</v>
      </c>
    </row>
    <row r="133" spans="1:7" ht="13.5">
      <c r="A133" s="66">
        <v>130</v>
      </c>
      <c r="D133" s="81"/>
      <c r="E133" s="69" t="e">
        <f t="shared" si="6"/>
        <v>#DIV/0!</v>
      </c>
      <c r="F133" s="70">
        <f t="shared" si="7"/>
        <v>0</v>
      </c>
      <c r="G133" s="71">
        <f t="shared" si="8"/>
        <v>0</v>
      </c>
    </row>
    <row r="134" spans="1:7" ht="13.5">
      <c r="A134" s="66">
        <v>131</v>
      </c>
      <c r="D134" s="81"/>
      <c r="E134" s="69" t="e">
        <f t="shared" si="6"/>
        <v>#DIV/0!</v>
      </c>
      <c r="F134" s="70">
        <f t="shared" si="7"/>
        <v>0</v>
      </c>
      <c r="G134" s="71">
        <f t="shared" si="8"/>
        <v>0</v>
      </c>
    </row>
    <row r="135" spans="1:7" ht="13.5">
      <c r="A135" s="66">
        <v>132</v>
      </c>
      <c r="D135" s="81"/>
      <c r="E135" s="69" t="e">
        <f t="shared" si="6"/>
        <v>#DIV/0!</v>
      </c>
      <c r="F135" s="70">
        <f t="shared" si="7"/>
        <v>0</v>
      </c>
      <c r="G135" s="71">
        <f t="shared" si="8"/>
        <v>0</v>
      </c>
    </row>
    <row r="136" spans="1:7" ht="13.5">
      <c r="A136" s="66">
        <v>133</v>
      </c>
      <c r="D136" s="81"/>
      <c r="E136" s="69" t="e">
        <f t="shared" si="6"/>
        <v>#DIV/0!</v>
      </c>
      <c r="F136" s="70">
        <f t="shared" si="7"/>
        <v>0</v>
      </c>
      <c r="G136" s="71">
        <f t="shared" si="8"/>
        <v>0</v>
      </c>
    </row>
    <row r="137" spans="1:7" ht="13.5">
      <c r="A137" s="66">
        <v>134</v>
      </c>
      <c r="D137" s="81"/>
      <c r="E137" s="69" t="e">
        <f t="shared" si="6"/>
        <v>#DIV/0!</v>
      </c>
      <c r="F137" s="70">
        <f t="shared" si="7"/>
        <v>0</v>
      </c>
      <c r="G137" s="71">
        <f t="shared" si="8"/>
        <v>0</v>
      </c>
    </row>
    <row r="138" spans="1:7" ht="13.5">
      <c r="A138" s="66">
        <v>135</v>
      </c>
      <c r="D138" s="81"/>
      <c r="E138" s="69" t="e">
        <f t="shared" si="6"/>
        <v>#DIV/0!</v>
      </c>
      <c r="F138" s="70">
        <f t="shared" si="7"/>
        <v>0</v>
      </c>
      <c r="G138" s="71">
        <f t="shared" si="8"/>
        <v>0</v>
      </c>
    </row>
    <row r="139" spans="1:7" ht="13.5">
      <c r="A139" s="66">
        <v>136</v>
      </c>
      <c r="D139" s="81"/>
      <c r="E139" s="69" t="e">
        <f t="shared" si="6"/>
        <v>#DIV/0!</v>
      </c>
      <c r="F139" s="70">
        <f t="shared" si="7"/>
        <v>0</v>
      </c>
      <c r="G139" s="71">
        <f t="shared" si="8"/>
        <v>0</v>
      </c>
    </row>
    <row r="140" spans="1:7" ht="13.5">
      <c r="A140" s="66">
        <v>137</v>
      </c>
      <c r="D140" s="81"/>
      <c r="E140" s="69" t="e">
        <f t="shared" si="6"/>
        <v>#DIV/0!</v>
      </c>
      <c r="F140" s="70">
        <f t="shared" si="7"/>
        <v>0</v>
      </c>
      <c r="G140" s="71">
        <f t="shared" si="8"/>
        <v>0</v>
      </c>
    </row>
    <row r="141" spans="1:7" ht="13.5">
      <c r="A141" s="66">
        <v>138</v>
      </c>
      <c r="D141" s="81"/>
      <c r="E141" s="69" t="e">
        <f t="shared" si="6"/>
        <v>#DIV/0!</v>
      </c>
      <c r="F141" s="70">
        <f t="shared" si="7"/>
        <v>0</v>
      </c>
      <c r="G141" s="71">
        <f t="shared" si="8"/>
        <v>0</v>
      </c>
    </row>
    <row r="142" spans="1:7" ht="13.5">
      <c r="A142" s="66">
        <v>139</v>
      </c>
      <c r="D142" s="81"/>
      <c r="E142" s="69" t="e">
        <f t="shared" si="6"/>
        <v>#DIV/0!</v>
      </c>
      <c r="F142" s="70">
        <f t="shared" si="7"/>
        <v>0</v>
      </c>
      <c r="G142" s="71">
        <f t="shared" si="8"/>
        <v>0</v>
      </c>
    </row>
    <row r="143" spans="1:7" ht="13.5">
      <c r="A143" s="66">
        <v>140</v>
      </c>
      <c r="D143" s="81"/>
      <c r="E143" s="69" t="e">
        <f t="shared" si="6"/>
        <v>#DIV/0!</v>
      </c>
      <c r="F143" s="70">
        <f t="shared" si="7"/>
        <v>0</v>
      </c>
      <c r="G143" s="71">
        <f t="shared" si="8"/>
        <v>0</v>
      </c>
    </row>
    <row r="144" spans="1:7" ht="13.5">
      <c r="A144" s="66">
        <v>141</v>
      </c>
      <c r="D144" s="81"/>
      <c r="E144" s="69" t="e">
        <f t="shared" si="6"/>
        <v>#DIV/0!</v>
      </c>
      <c r="F144" s="70">
        <f t="shared" si="7"/>
        <v>0</v>
      </c>
      <c r="G144" s="71">
        <f t="shared" si="8"/>
        <v>0</v>
      </c>
    </row>
    <row r="145" spans="1:7" ht="13.5">
      <c r="A145" s="66">
        <v>142</v>
      </c>
      <c r="D145" s="81"/>
      <c r="E145" s="69" t="e">
        <f t="shared" si="6"/>
        <v>#DIV/0!</v>
      </c>
      <c r="F145" s="70">
        <f t="shared" si="7"/>
        <v>0</v>
      </c>
      <c r="G145" s="71">
        <f t="shared" si="8"/>
        <v>0</v>
      </c>
    </row>
    <row r="146" spans="1:7" ht="13.5">
      <c r="A146" s="66">
        <v>143</v>
      </c>
      <c r="D146" s="81"/>
      <c r="E146" s="69" t="e">
        <f t="shared" si="6"/>
        <v>#DIV/0!</v>
      </c>
      <c r="F146" s="70">
        <f t="shared" si="7"/>
        <v>0</v>
      </c>
      <c r="G146" s="71">
        <f t="shared" si="8"/>
        <v>0</v>
      </c>
    </row>
    <row r="147" spans="1:7" ht="13.5">
      <c r="A147" s="66">
        <v>144</v>
      </c>
      <c r="D147" s="81"/>
      <c r="E147" s="69" t="e">
        <f t="shared" si="6"/>
        <v>#DIV/0!</v>
      </c>
      <c r="F147" s="70">
        <f t="shared" si="7"/>
        <v>0</v>
      </c>
      <c r="G147" s="71">
        <f t="shared" si="8"/>
        <v>0</v>
      </c>
    </row>
    <row r="148" spans="1:7" ht="13.5">
      <c r="A148" s="66">
        <v>145</v>
      </c>
      <c r="D148" s="81"/>
      <c r="E148" s="69" t="e">
        <f t="shared" si="6"/>
        <v>#DIV/0!</v>
      </c>
      <c r="F148" s="70">
        <f t="shared" si="7"/>
        <v>0</v>
      </c>
      <c r="G148" s="71">
        <f t="shared" si="8"/>
        <v>0</v>
      </c>
    </row>
    <row r="149" spans="1:7" ht="13.5">
      <c r="A149" s="66">
        <v>146</v>
      </c>
      <c r="D149" s="81"/>
      <c r="E149" s="69" t="e">
        <f t="shared" si="6"/>
        <v>#DIV/0!</v>
      </c>
      <c r="F149" s="70">
        <f t="shared" si="7"/>
        <v>0</v>
      </c>
      <c r="G149" s="71">
        <f t="shared" si="8"/>
        <v>0</v>
      </c>
    </row>
    <row r="150" spans="1:7" ht="13.5">
      <c r="A150" s="66">
        <v>147</v>
      </c>
      <c r="D150" s="81"/>
      <c r="E150" s="69" t="e">
        <f t="shared" si="6"/>
        <v>#DIV/0!</v>
      </c>
      <c r="F150" s="70">
        <f t="shared" si="7"/>
        <v>0</v>
      </c>
      <c r="G150" s="71">
        <f t="shared" si="8"/>
        <v>0</v>
      </c>
    </row>
    <row r="151" spans="1:7" ht="13.5">
      <c r="A151" s="66">
        <v>148</v>
      </c>
      <c r="D151" s="81"/>
      <c r="E151" s="69" t="e">
        <f t="shared" si="6"/>
        <v>#DIV/0!</v>
      </c>
      <c r="F151" s="70">
        <f t="shared" si="7"/>
        <v>0</v>
      </c>
      <c r="G151" s="71">
        <f t="shared" si="8"/>
        <v>0</v>
      </c>
    </row>
    <row r="152" spans="1:7" ht="13.5">
      <c r="A152" s="66">
        <v>149</v>
      </c>
      <c r="D152" s="81"/>
      <c r="E152" s="69" t="e">
        <f t="shared" si="6"/>
        <v>#DIV/0!</v>
      </c>
      <c r="F152" s="70">
        <f t="shared" si="7"/>
        <v>0</v>
      </c>
      <c r="G152" s="71">
        <f t="shared" si="8"/>
        <v>0</v>
      </c>
    </row>
    <row r="153" spans="1:7" ht="13.5">
      <c r="A153" s="66">
        <v>150</v>
      </c>
      <c r="D153" s="81"/>
      <c r="E153" s="69" t="e">
        <f t="shared" si="6"/>
        <v>#DIV/0!</v>
      </c>
      <c r="F153" s="70">
        <f t="shared" si="7"/>
        <v>0</v>
      </c>
      <c r="G153" s="71">
        <f t="shared" si="8"/>
        <v>0</v>
      </c>
    </row>
    <row r="154" spans="1:7" ht="13.5">
      <c r="A154" s="66">
        <v>151</v>
      </c>
      <c r="D154" s="81"/>
      <c r="E154" s="69" t="e">
        <f t="shared" si="6"/>
        <v>#DIV/0!</v>
      </c>
      <c r="F154" s="70">
        <f t="shared" si="7"/>
        <v>0</v>
      </c>
      <c r="G154" s="71">
        <f t="shared" si="8"/>
        <v>0</v>
      </c>
    </row>
    <row r="155" spans="1:7" ht="13.5">
      <c r="A155" s="66">
        <v>152</v>
      </c>
      <c r="D155" s="81"/>
      <c r="E155" s="69" t="e">
        <f t="shared" si="6"/>
        <v>#DIV/0!</v>
      </c>
      <c r="F155" s="70">
        <f t="shared" si="7"/>
        <v>0</v>
      </c>
      <c r="G155" s="71">
        <f t="shared" si="8"/>
        <v>0</v>
      </c>
    </row>
    <row r="156" spans="1:7" ht="13.5">
      <c r="A156" s="66">
        <v>153</v>
      </c>
      <c r="D156" s="81"/>
      <c r="E156" s="69" t="e">
        <f t="shared" si="6"/>
        <v>#DIV/0!</v>
      </c>
      <c r="F156" s="70">
        <f t="shared" si="7"/>
        <v>0</v>
      </c>
      <c r="G156" s="71">
        <f t="shared" si="8"/>
        <v>0</v>
      </c>
    </row>
    <row r="157" spans="1:7" ht="13.5">
      <c r="A157" s="66">
        <v>154</v>
      </c>
      <c r="D157" s="81"/>
      <c r="E157" s="69" t="e">
        <f t="shared" si="6"/>
        <v>#DIV/0!</v>
      </c>
      <c r="F157" s="70">
        <f t="shared" si="7"/>
        <v>0</v>
      </c>
      <c r="G157" s="71">
        <f t="shared" si="8"/>
        <v>0</v>
      </c>
    </row>
    <row r="158" spans="1:7" ht="13.5">
      <c r="A158" s="66">
        <v>155</v>
      </c>
      <c r="D158" s="81"/>
      <c r="E158" s="69" t="e">
        <f t="shared" si="6"/>
        <v>#DIV/0!</v>
      </c>
      <c r="F158" s="70">
        <f t="shared" si="7"/>
        <v>0</v>
      </c>
      <c r="G158" s="71">
        <f t="shared" si="8"/>
        <v>0</v>
      </c>
    </row>
    <row r="159" spans="1:7" ht="13.5">
      <c r="A159" s="66">
        <v>156</v>
      </c>
      <c r="D159" s="81"/>
      <c r="E159" s="69" t="e">
        <f t="shared" si="6"/>
        <v>#DIV/0!</v>
      </c>
      <c r="F159" s="70">
        <f t="shared" si="7"/>
        <v>0</v>
      </c>
      <c r="G159" s="71">
        <f t="shared" si="8"/>
        <v>0</v>
      </c>
    </row>
    <row r="160" spans="1:7" ht="13.5">
      <c r="A160" s="66">
        <v>157</v>
      </c>
      <c r="D160" s="81"/>
      <c r="E160" s="69" t="e">
        <f t="shared" si="6"/>
        <v>#DIV/0!</v>
      </c>
      <c r="F160" s="70">
        <f t="shared" si="7"/>
        <v>0</v>
      </c>
      <c r="G160" s="71">
        <f t="shared" si="8"/>
        <v>0</v>
      </c>
    </row>
    <row r="161" spans="1:7" ht="13.5">
      <c r="A161" s="66">
        <v>158</v>
      </c>
      <c r="D161" s="81"/>
      <c r="E161" s="69" t="e">
        <f t="shared" si="6"/>
        <v>#DIV/0!</v>
      </c>
      <c r="F161" s="70">
        <f t="shared" si="7"/>
        <v>0</v>
      </c>
      <c r="G161" s="71">
        <f t="shared" si="8"/>
        <v>0</v>
      </c>
    </row>
    <row r="162" spans="1:7" ht="13.5">
      <c r="A162" s="66">
        <v>159</v>
      </c>
      <c r="D162" s="81"/>
      <c r="E162" s="69" t="e">
        <f t="shared" si="6"/>
        <v>#DIV/0!</v>
      </c>
      <c r="F162" s="70">
        <f t="shared" si="7"/>
        <v>0</v>
      </c>
      <c r="G162" s="71">
        <f t="shared" si="8"/>
        <v>0</v>
      </c>
    </row>
    <row r="163" spans="1:7" ht="13.5">
      <c r="A163" s="66">
        <v>160</v>
      </c>
      <c r="D163" s="81"/>
      <c r="E163" s="69" t="e">
        <f t="shared" si="6"/>
        <v>#DIV/0!</v>
      </c>
      <c r="F163" s="70">
        <f t="shared" si="7"/>
        <v>0</v>
      </c>
      <c r="G163" s="71">
        <f t="shared" si="8"/>
        <v>0</v>
      </c>
    </row>
    <row r="164" spans="1:7" ht="13.5">
      <c r="A164" s="66">
        <v>161</v>
      </c>
      <c r="D164" s="81"/>
      <c r="E164" s="69" t="e">
        <f t="shared" si="6"/>
        <v>#DIV/0!</v>
      </c>
      <c r="F164" s="70">
        <f t="shared" si="7"/>
        <v>0</v>
      </c>
      <c r="G164" s="71">
        <f t="shared" si="8"/>
        <v>0</v>
      </c>
    </row>
    <row r="165" spans="1:7" ht="13.5">
      <c r="A165" s="66">
        <v>162</v>
      </c>
      <c r="D165" s="81"/>
      <c r="E165" s="69" t="e">
        <f t="shared" si="6"/>
        <v>#DIV/0!</v>
      </c>
      <c r="F165" s="70">
        <f t="shared" si="7"/>
        <v>0</v>
      </c>
      <c r="G165" s="71">
        <f t="shared" si="8"/>
        <v>0</v>
      </c>
    </row>
    <row r="166" spans="1:7" ht="13.5">
      <c r="A166" s="66">
        <v>163</v>
      </c>
      <c r="D166" s="81"/>
      <c r="E166" s="69" t="e">
        <f t="shared" si="6"/>
        <v>#DIV/0!</v>
      </c>
      <c r="F166" s="70">
        <f t="shared" si="7"/>
        <v>0</v>
      </c>
      <c r="G166" s="71">
        <f t="shared" si="8"/>
        <v>0</v>
      </c>
    </row>
    <row r="167" spans="1:7" ht="13.5">
      <c r="A167" s="66">
        <v>164</v>
      </c>
      <c r="D167" s="81"/>
      <c r="E167" s="69" t="e">
        <f t="shared" si="6"/>
        <v>#DIV/0!</v>
      </c>
      <c r="F167" s="70">
        <f t="shared" si="7"/>
        <v>0</v>
      </c>
      <c r="G167" s="71">
        <f t="shared" si="8"/>
        <v>0</v>
      </c>
    </row>
    <row r="168" spans="1:7" ht="13.5">
      <c r="A168" s="66">
        <v>165</v>
      </c>
      <c r="D168" s="81"/>
      <c r="E168" s="69" t="e">
        <f t="shared" si="6"/>
        <v>#DIV/0!</v>
      </c>
      <c r="F168" s="70">
        <f t="shared" si="7"/>
        <v>0</v>
      </c>
      <c r="G168" s="71">
        <f t="shared" si="8"/>
        <v>0</v>
      </c>
    </row>
    <row r="169" spans="1:7" ht="13.5">
      <c r="A169" s="66">
        <v>166</v>
      </c>
      <c r="D169" s="81"/>
      <c r="E169" s="69" t="e">
        <f t="shared" si="6"/>
        <v>#DIV/0!</v>
      </c>
      <c r="F169" s="70">
        <f t="shared" si="7"/>
        <v>0</v>
      </c>
      <c r="G169" s="71">
        <f t="shared" si="8"/>
        <v>0</v>
      </c>
    </row>
    <row r="170" spans="1:7" ht="13.5">
      <c r="A170" s="66">
        <v>167</v>
      </c>
      <c r="D170" s="81"/>
      <c r="E170" s="69" t="e">
        <f t="shared" si="6"/>
        <v>#DIV/0!</v>
      </c>
      <c r="F170" s="70">
        <f t="shared" si="7"/>
        <v>0</v>
      </c>
      <c r="G170" s="71">
        <f t="shared" si="8"/>
        <v>0</v>
      </c>
    </row>
    <row r="171" spans="1:7" ht="13.5">
      <c r="A171" s="66">
        <v>168</v>
      </c>
      <c r="D171" s="81"/>
      <c r="E171" s="69" t="e">
        <f t="shared" si="6"/>
        <v>#DIV/0!</v>
      </c>
      <c r="F171" s="70">
        <f t="shared" si="7"/>
        <v>0</v>
      </c>
      <c r="G171" s="71">
        <f t="shared" si="8"/>
        <v>0</v>
      </c>
    </row>
    <row r="172" spans="1:7" ht="13.5">
      <c r="A172" s="66">
        <v>169</v>
      </c>
      <c r="D172" s="81"/>
      <c r="E172" s="69" t="e">
        <f t="shared" si="6"/>
        <v>#DIV/0!</v>
      </c>
      <c r="F172" s="70">
        <f t="shared" si="7"/>
        <v>0</v>
      </c>
      <c r="G172" s="71">
        <f t="shared" si="8"/>
        <v>0</v>
      </c>
    </row>
    <row r="173" spans="1:7" ht="13.5">
      <c r="A173" s="66">
        <v>170</v>
      </c>
      <c r="D173" s="81"/>
      <c r="E173" s="69" t="e">
        <f t="shared" si="6"/>
        <v>#DIV/0!</v>
      </c>
      <c r="F173" s="70">
        <f t="shared" si="7"/>
        <v>0</v>
      </c>
      <c r="G173" s="71">
        <f t="shared" si="8"/>
        <v>0</v>
      </c>
    </row>
    <row r="174" spans="1:7" ht="13.5">
      <c r="A174" s="66">
        <v>171</v>
      </c>
      <c r="D174" s="81"/>
      <c r="E174" s="69" t="e">
        <f t="shared" si="6"/>
        <v>#DIV/0!</v>
      </c>
      <c r="F174" s="70">
        <f t="shared" si="7"/>
        <v>0</v>
      </c>
      <c r="G174" s="71">
        <f t="shared" si="8"/>
        <v>0</v>
      </c>
    </row>
    <row r="175" spans="1:7" ht="13.5">
      <c r="A175" s="66">
        <v>172</v>
      </c>
      <c r="D175" s="81"/>
      <c r="E175" s="69" t="e">
        <f t="shared" si="6"/>
        <v>#DIV/0!</v>
      </c>
      <c r="F175" s="70">
        <f t="shared" si="7"/>
        <v>0</v>
      </c>
      <c r="G175" s="71">
        <f t="shared" si="8"/>
        <v>0</v>
      </c>
    </row>
    <row r="176" spans="1:7" ht="13.5">
      <c r="A176" s="66">
        <v>173</v>
      </c>
      <c r="D176" s="81"/>
      <c r="E176" s="69" t="e">
        <f t="shared" si="6"/>
        <v>#DIV/0!</v>
      </c>
      <c r="F176" s="70">
        <f t="shared" si="7"/>
        <v>0</v>
      </c>
      <c r="G176" s="71">
        <f t="shared" si="8"/>
        <v>0</v>
      </c>
    </row>
    <row r="177" spans="1:7" ht="13.5">
      <c r="A177" s="66">
        <v>174</v>
      </c>
      <c r="D177" s="81"/>
      <c r="E177" s="69" t="e">
        <f t="shared" si="6"/>
        <v>#DIV/0!</v>
      </c>
      <c r="F177" s="70">
        <f t="shared" si="7"/>
        <v>0</v>
      </c>
      <c r="G177" s="71">
        <f t="shared" si="8"/>
        <v>0</v>
      </c>
    </row>
    <row r="178" spans="1:7" ht="13.5">
      <c r="A178" s="66">
        <v>175</v>
      </c>
      <c r="D178" s="81"/>
      <c r="E178" s="69" t="e">
        <f t="shared" si="6"/>
        <v>#DIV/0!</v>
      </c>
      <c r="F178" s="70">
        <f t="shared" si="7"/>
        <v>0</v>
      </c>
      <c r="G178" s="71">
        <f t="shared" si="8"/>
        <v>0</v>
      </c>
    </row>
    <row r="179" spans="1:7" ht="13.5">
      <c r="A179" s="66">
        <v>176</v>
      </c>
      <c r="D179" s="81"/>
      <c r="E179" s="69" t="e">
        <f t="shared" si="6"/>
        <v>#DIV/0!</v>
      </c>
      <c r="F179" s="70">
        <f t="shared" si="7"/>
        <v>0</v>
      </c>
      <c r="G179" s="71">
        <f t="shared" si="8"/>
        <v>0</v>
      </c>
    </row>
    <row r="180" spans="1:7" ht="13.5">
      <c r="A180" s="66">
        <v>177</v>
      </c>
      <c r="D180" s="81"/>
      <c r="E180" s="69" t="e">
        <f t="shared" si="6"/>
        <v>#DIV/0!</v>
      </c>
      <c r="F180" s="70">
        <f t="shared" si="7"/>
        <v>0</v>
      </c>
      <c r="G180" s="71">
        <f t="shared" si="8"/>
        <v>0</v>
      </c>
    </row>
    <row r="181" spans="1:7" ht="13.5">
      <c r="A181" s="66">
        <v>178</v>
      </c>
      <c r="D181" s="81"/>
      <c r="E181" s="69" t="e">
        <f t="shared" si="6"/>
        <v>#DIV/0!</v>
      </c>
      <c r="F181" s="70">
        <f t="shared" si="7"/>
        <v>0</v>
      </c>
      <c r="G181" s="71">
        <f t="shared" si="8"/>
        <v>0</v>
      </c>
    </row>
    <row r="182" spans="1:7" ht="13.5">
      <c r="A182" s="66">
        <v>179</v>
      </c>
      <c r="D182" s="81"/>
      <c r="E182" s="69" t="e">
        <f t="shared" si="6"/>
        <v>#DIV/0!</v>
      </c>
      <c r="F182" s="70">
        <f t="shared" si="7"/>
        <v>0</v>
      </c>
      <c r="G182" s="71">
        <f t="shared" si="8"/>
        <v>0</v>
      </c>
    </row>
    <row r="183" spans="1:7" ht="13.5">
      <c r="A183" s="66">
        <v>180</v>
      </c>
      <c r="D183" s="81"/>
      <c r="E183" s="69" t="e">
        <f t="shared" si="6"/>
        <v>#DIV/0!</v>
      </c>
      <c r="F183" s="70">
        <f t="shared" si="7"/>
        <v>0</v>
      </c>
      <c r="G183" s="71">
        <f t="shared" si="8"/>
        <v>0</v>
      </c>
    </row>
    <row r="184" spans="1:7" ht="13.5">
      <c r="A184" s="66">
        <v>181</v>
      </c>
      <c r="D184" s="81"/>
      <c r="E184" s="69" t="e">
        <f t="shared" si="6"/>
        <v>#DIV/0!</v>
      </c>
      <c r="F184" s="70">
        <f t="shared" si="7"/>
        <v>0</v>
      </c>
      <c r="G184" s="71">
        <f t="shared" si="8"/>
        <v>0</v>
      </c>
    </row>
    <row r="185" spans="1:7" ht="13.5">
      <c r="A185" s="66">
        <v>182</v>
      </c>
      <c r="D185" s="81"/>
      <c r="E185" s="69" t="e">
        <f t="shared" si="6"/>
        <v>#DIV/0!</v>
      </c>
      <c r="F185" s="70">
        <f t="shared" si="7"/>
        <v>0</v>
      </c>
      <c r="G185" s="71">
        <f t="shared" si="8"/>
        <v>0</v>
      </c>
    </row>
    <row r="186" spans="1:7" ht="13.5">
      <c r="A186" s="66">
        <v>183</v>
      </c>
      <c r="D186" s="81"/>
      <c r="E186" s="69" t="e">
        <f t="shared" si="6"/>
        <v>#DIV/0!</v>
      </c>
      <c r="F186" s="70">
        <f t="shared" si="7"/>
        <v>0</v>
      </c>
      <c r="G186" s="71">
        <f t="shared" si="8"/>
        <v>0</v>
      </c>
    </row>
    <row r="187" spans="1:7" ht="13.5">
      <c r="A187" s="66">
        <v>184</v>
      </c>
      <c r="D187" s="81"/>
      <c r="E187" s="69" t="e">
        <f t="shared" si="6"/>
        <v>#DIV/0!</v>
      </c>
      <c r="F187" s="70">
        <f t="shared" si="7"/>
        <v>0</v>
      </c>
      <c r="G187" s="71">
        <f t="shared" si="8"/>
        <v>0</v>
      </c>
    </row>
    <row r="188" spans="1:7" ht="13.5">
      <c r="A188" s="66">
        <v>185</v>
      </c>
      <c r="D188" s="81"/>
      <c r="E188" s="69" t="e">
        <f t="shared" si="6"/>
        <v>#DIV/0!</v>
      </c>
      <c r="F188" s="70">
        <f t="shared" si="7"/>
        <v>0</v>
      </c>
      <c r="G188" s="71">
        <f t="shared" si="8"/>
        <v>0</v>
      </c>
    </row>
    <row r="189" spans="1:7" ht="13.5">
      <c r="A189" s="66">
        <v>186</v>
      </c>
      <c r="D189" s="81"/>
      <c r="E189" s="69" t="e">
        <f t="shared" si="6"/>
        <v>#DIV/0!</v>
      </c>
      <c r="F189" s="70">
        <f t="shared" si="7"/>
        <v>0</v>
      </c>
      <c r="G189" s="71">
        <f t="shared" si="8"/>
        <v>0</v>
      </c>
    </row>
    <row r="190" spans="1:7" ht="13.5">
      <c r="A190" s="66">
        <v>187</v>
      </c>
      <c r="D190" s="81"/>
      <c r="E190" s="69" t="e">
        <f t="shared" si="6"/>
        <v>#DIV/0!</v>
      </c>
      <c r="F190" s="70">
        <f t="shared" si="7"/>
        <v>0</v>
      </c>
      <c r="G190" s="71">
        <f t="shared" si="8"/>
        <v>0</v>
      </c>
    </row>
    <row r="191" spans="1:7" ht="13.5">
      <c r="A191" s="66">
        <v>188</v>
      </c>
      <c r="D191" s="81"/>
      <c r="E191" s="69" t="e">
        <f t="shared" si="6"/>
        <v>#DIV/0!</v>
      </c>
      <c r="F191" s="70">
        <f t="shared" si="7"/>
        <v>0</v>
      </c>
      <c r="G191" s="71">
        <f t="shared" si="8"/>
        <v>0</v>
      </c>
    </row>
    <row r="192" spans="1:7" ht="13.5">
      <c r="A192" s="66">
        <v>189</v>
      </c>
      <c r="D192" s="81"/>
      <c r="E192" s="69" t="e">
        <f t="shared" si="6"/>
        <v>#DIV/0!</v>
      </c>
      <c r="F192" s="70">
        <f t="shared" si="7"/>
        <v>0</v>
      </c>
      <c r="G192" s="71">
        <f t="shared" si="8"/>
        <v>0</v>
      </c>
    </row>
    <row r="193" spans="1:7" ht="13.5">
      <c r="A193" s="66">
        <v>190</v>
      </c>
      <c r="D193" s="81"/>
      <c r="E193" s="69" t="e">
        <f t="shared" si="6"/>
        <v>#DIV/0!</v>
      </c>
      <c r="F193" s="70">
        <f t="shared" si="7"/>
        <v>0</v>
      </c>
      <c r="G193" s="71">
        <f t="shared" si="8"/>
        <v>0</v>
      </c>
    </row>
    <row r="194" spans="1:7" ht="13.5">
      <c r="A194" s="66">
        <v>191</v>
      </c>
      <c r="D194" s="81"/>
      <c r="E194" s="69" t="e">
        <f t="shared" si="6"/>
        <v>#DIV/0!</v>
      </c>
      <c r="F194" s="70">
        <f t="shared" si="7"/>
        <v>0</v>
      </c>
      <c r="G194" s="71">
        <f t="shared" si="8"/>
        <v>0</v>
      </c>
    </row>
    <row r="195" spans="1:7" ht="13.5">
      <c r="A195" s="66">
        <v>192</v>
      </c>
      <c r="D195" s="81"/>
      <c r="E195" s="69" t="e">
        <f t="shared" si="6"/>
        <v>#DIV/0!</v>
      </c>
      <c r="F195" s="70">
        <f t="shared" si="7"/>
        <v>0</v>
      </c>
      <c r="G195" s="71">
        <f t="shared" si="8"/>
        <v>0</v>
      </c>
    </row>
    <row r="196" spans="1:7" ht="13.5">
      <c r="A196" s="66">
        <v>193</v>
      </c>
      <c r="D196" s="81"/>
      <c r="E196" s="69" t="e">
        <f t="shared" ref="E196:E212" si="9">G196/(COUNT(H196:BA196))</f>
        <v>#DIV/0!</v>
      </c>
      <c r="F196" s="70">
        <f t="shared" ref="F196:F212" si="10">COUNT(H196:BA196)</f>
        <v>0</v>
      </c>
      <c r="G196" s="71">
        <f t="shared" ref="G196:G212" si="11">SUM(H196:BA196)</f>
        <v>0</v>
      </c>
    </row>
    <row r="197" spans="1:7" ht="13.5">
      <c r="A197" s="66">
        <v>194</v>
      </c>
      <c r="D197" s="81"/>
      <c r="E197" s="69" t="e">
        <f t="shared" si="9"/>
        <v>#DIV/0!</v>
      </c>
      <c r="F197" s="70">
        <f t="shared" si="10"/>
        <v>0</v>
      </c>
      <c r="G197" s="71">
        <f t="shared" si="11"/>
        <v>0</v>
      </c>
    </row>
    <row r="198" spans="1:7" ht="13.5">
      <c r="A198" s="66">
        <v>195</v>
      </c>
      <c r="D198" s="81"/>
      <c r="E198" s="69" t="e">
        <f t="shared" si="9"/>
        <v>#DIV/0!</v>
      </c>
      <c r="F198" s="70">
        <f t="shared" si="10"/>
        <v>0</v>
      </c>
      <c r="G198" s="71">
        <f t="shared" si="11"/>
        <v>0</v>
      </c>
    </row>
    <row r="199" spans="1:7" ht="13.5">
      <c r="A199" s="66">
        <v>196</v>
      </c>
      <c r="D199" s="81"/>
      <c r="E199" s="69" t="e">
        <f t="shared" si="9"/>
        <v>#DIV/0!</v>
      </c>
      <c r="F199" s="70">
        <f t="shared" si="10"/>
        <v>0</v>
      </c>
      <c r="G199" s="71">
        <f t="shared" si="11"/>
        <v>0</v>
      </c>
    </row>
    <row r="200" spans="1:7" ht="13.5">
      <c r="A200" s="66">
        <v>197</v>
      </c>
      <c r="D200" s="81"/>
      <c r="E200" s="69" t="e">
        <f t="shared" si="9"/>
        <v>#DIV/0!</v>
      </c>
      <c r="F200" s="70">
        <f t="shared" si="10"/>
        <v>0</v>
      </c>
      <c r="G200" s="71">
        <f t="shared" si="11"/>
        <v>0</v>
      </c>
    </row>
    <row r="201" spans="1:7" ht="13.5">
      <c r="A201" s="66">
        <v>198</v>
      </c>
      <c r="D201" s="81"/>
      <c r="E201" s="69" t="e">
        <f t="shared" si="9"/>
        <v>#DIV/0!</v>
      </c>
      <c r="F201" s="70">
        <f t="shared" si="10"/>
        <v>0</v>
      </c>
      <c r="G201" s="71">
        <f t="shared" si="11"/>
        <v>0</v>
      </c>
    </row>
    <row r="202" spans="1:7" ht="13.5">
      <c r="A202" s="66">
        <v>199</v>
      </c>
      <c r="D202" s="81"/>
      <c r="E202" s="69" t="e">
        <f t="shared" si="9"/>
        <v>#DIV/0!</v>
      </c>
      <c r="F202" s="70">
        <f t="shared" si="10"/>
        <v>0</v>
      </c>
      <c r="G202" s="71">
        <f t="shared" si="11"/>
        <v>0</v>
      </c>
    </row>
    <row r="203" spans="1:7" ht="13.5">
      <c r="A203" s="66">
        <v>200</v>
      </c>
      <c r="D203" s="81"/>
      <c r="E203" s="69" t="e">
        <f t="shared" si="9"/>
        <v>#DIV/0!</v>
      </c>
      <c r="F203" s="70">
        <f t="shared" si="10"/>
        <v>0</v>
      </c>
      <c r="G203" s="71">
        <f t="shared" si="11"/>
        <v>0</v>
      </c>
    </row>
    <row r="204" spans="1:7" ht="13.5">
      <c r="A204" s="66">
        <v>201</v>
      </c>
      <c r="D204" s="81"/>
      <c r="E204" s="69" t="e">
        <f t="shared" si="9"/>
        <v>#DIV/0!</v>
      </c>
      <c r="F204" s="70">
        <f t="shared" si="10"/>
        <v>0</v>
      </c>
      <c r="G204" s="71">
        <f t="shared" si="11"/>
        <v>0</v>
      </c>
    </row>
    <row r="205" spans="1:7" ht="13.5">
      <c r="A205" s="66">
        <v>202</v>
      </c>
      <c r="D205" s="81"/>
      <c r="E205" s="69" t="e">
        <f t="shared" si="9"/>
        <v>#DIV/0!</v>
      </c>
      <c r="F205" s="70">
        <f t="shared" si="10"/>
        <v>0</v>
      </c>
      <c r="G205" s="71">
        <f t="shared" si="11"/>
        <v>0</v>
      </c>
    </row>
    <row r="206" spans="1:7" ht="13.5">
      <c r="A206" s="66">
        <v>203</v>
      </c>
      <c r="D206" s="81"/>
      <c r="E206" s="69" t="e">
        <f t="shared" si="9"/>
        <v>#DIV/0!</v>
      </c>
      <c r="F206" s="70">
        <f t="shared" si="10"/>
        <v>0</v>
      </c>
      <c r="G206" s="71">
        <f t="shared" si="11"/>
        <v>0</v>
      </c>
    </row>
    <row r="207" spans="1:7" ht="13.5">
      <c r="A207" s="66">
        <v>204</v>
      </c>
      <c r="D207" s="81"/>
      <c r="E207" s="69" t="e">
        <f t="shared" si="9"/>
        <v>#DIV/0!</v>
      </c>
      <c r="F207" s="70">
        <f t="shared" si="10"/>
        <v>0</v>
      </c>
      <c r="G207" s="71">
        <f t="shared" si="11"/>
        <v>0</v>
      </c>
    </row>
    <row r="208" spans="1:7" ht="13.5">
      <c r="A208" s="66">
        <v>205</v>
      </c>
      <c r="D208" s="81"/>
      <c r="E208" s="69" t="e">
        <f t="shared" si="9"/>
        <v>#DIV/0!</v>
      </c>
      <c r="F208" s="70">
        <f t="shared" si="10"/>
        <v>0</v>
      </c>
      <c r="G208" s="71">
        <f t="shared" si="11"/>
        <v>0</v>
      </c>
    </row>
    <row r="209" spans="1:7" ht="13.5">
      <c r="A209" s="66">
        <v>206</v>
      </c>
      <c r="D209" s="81"/>
      <c r="E209" s="69" t="e">
        <f t="shared" si="9"/>
        <v>#DIV/0!</v>
      </c>
      <c r="F209" s="70">
        <f t="shared" si="10"/>
        <v>0</v>
      </c>
      <c r="G209" s="71">
        <f t="shared" si="11"/>
        <v>0</v>
      </c>
    </row>
    <row r="210" spans="1:7" ht="13.5">
      <c r="A210" s="66">
        <v>207</v>
      </c>
      <c r="D210" s="81"/>
      <c r="E210" s="69" t="e">
        <f t="shared" si="9"/>
        <v>#DIV/0!</v>
      </c>
      <c r="F210" s="70">
        <f t="shared" si="10"/>
        <v>0</v>
      </c>
      <c r="G210" s="71">
        <f t="shared" si="11"/>
        <v>0</v>
      </c>
    </row>
    <row r="211" spans="1:7" ht="13.5">
      <c r="A211" s="66">
        <v>208</v>
      </c>
      <c r="D211" s="81"/>
      <c r="E211" s="69" t="e">
        <f t="shared" si="9"/>
        <v>#DIV/0!</v>
      </c>
      <c r="F211" s="70">
        <f t="shared" si="10"/>
        <v>0</v>
      </c>
      <c r="G211" s="71">
        <f t="shared" si="11"/>
        <v>0</v>
      </c>
    </row>
    <row r="212" spans="1:7" ht="13.5">
      <c r="A212" s="66">
        <v>209</v>
      </c>
      <c r="D212" s="81"/>
      <c r="E212" s="69" t="e">
        <f t="shared" si="9"/>
        <v>#DIV/0!</v>
      </c>
      <c r="F212" s="70">
        <f t="shared" si="10"/>
        <v>0</v>
      </c>
      <c r="G212" s="71">
        <f t="shared" si="11"/>
        <v>0</v>
      </c>
    </row>
    <row r="213" spans="1:7" ht="13.5">
      <c r="A213" s="66">
        <v>210</v>
      </c>
      <c r="D213" s="81"/>
    </row>
    <row r="214" spans="1:7" ht="13.5">
      <c r="A214" s="66">
        <v>211</v>
      </c>
      <c r="D214" s="82"/>
    </row>
    <row r="215" spans="1:7" ht="13.5">
      <c r="A215" s="66">
        <v>212</v>
      </c>
      <c r="D215" s="81"/>
    </row>
    <row r="216" spans="1:7" ht="13.5">
      <c r="A216" s="66">
        <v>213</v>
      </c>
      <c r="D216" s="81"/>
    </row>
    <row r="217" spans="1:7" ht="13.5">
      <c r="A217" s="66">
        <v>214</v>
      </c>
      <c r="D217" s="82"/>
    </row>
    <row r="218" spans="1:7" ht="13.5">
      <c r="A218" s="66">
        <v>215</v>
      </c>
      <c r="D218" s="81"/>
    </row>
    <row r="219" spans="1:7" ht="13.5">
      <c r="A219" s="66">
        <v>216</v>
      </c>
      <c r="D219" s="81"/>
    </row>
    <row r="220" spans="1:7" ht="13.5">
      <c r="A220" s="66">
        <v>217</v>
      </c>
      <c r="D220" s="81"/>
    </row>
    <row r="221" spans="1:7" ht="13.5">
      <c r="A221" s="66">
        <v>218</v>
      </c>
      <c r="D221" s="82"/>
    </row>
    <row r="222" spans="1:7" ht="13.5">
      <c r="A222" s="66">
        <v>219</v>
      </c>
      <c r="D222" s="81"/>
    </row>
    <row r="223" spans="1:7" ht="13.5">
      <c r="A223" s="66">
        <v>220</v>
      </c>
      <c r="D223" s="82"/>
    </row>
    <row r="224" spans="1:7" ht="13.5">
      <c r="A224" s="66">
        <v>221</v>
      </c>
      <c r="D224" s="81"/>
    </row>
    <row r="225" spans="1:4" ht="13.5">
      <c r="A225" s="66">
        <v>222</v>
      </c>
      <c r="D225" s="81"/>
    </row>
    <row r="226" spans="1:4" ht="13.5">
      <c r="A226" s="66">
        <v>223</v>
      </c>
      <c r="D226" s="81"/>
    </row>
    <row r="227" spans="1:4" ht="13.5">
      <c r="A227" s="66">
        <v>224</v>
      </c>
      <c r="D227" s="82"/>
    </row>
    <row r="228" spans="1:4" ht="13.5">
      <c r="A228" s="66">
        <v>225</v>
      </c>
      <c r="D228" s="81"/>
    </row>
    <row r="229" spans="1:4" ht="13.5">
      <c r="A229" s="66">
        <v>226</v>
      </c>
      <c r="D229" s="81"/>
    </row>
    <row r="230" spans="1:4" ht="13.5">
      <c r="A230" s="66">
        <v>227</v>
      </c>
      <c r="D230" s="81"/>
    </row>
    <row r="231" spans="1:4" ht="13.5">
      <c r="A231" s="66">
        <v>228</v>
      </c>
      <c r="D231" s="81"/>
    </row>
    <row r="232" spans="1:4" ht="13.5">
      <c r="A232" s="66">
        <v>229</v>
      </c>
      <c r="D232" s="81"/>
    </row>
    <row r="233" spans="1:4" ht="13.5">
      <c r="A233" s="66">
        <v>230</v>
      </c>
      <c r="D233" s="81"/>
    </row>
    <row r="234" spans="1:4" ht="13.5">
      <c r="A234" s="66">
        <v>231</v>
      </c>
      <c r="D234" s="81"/>
    </row>
    <row r="235" spans="1:4" ht="13.5">
      <c r="A235" s="66">
        <v>232</v>
      </c>
      <c r="D235" s="81"/>
    </row>
    <row r="236" spans="1:4" ht="13.5">
      <c r="A236" s="66">
        <v>233</v>
      </c>
      <c r="D236" s="81"/>
    </row>
    <row r="237" spans="1:4" ht="13.5">
      <c r="A237" s="66">
        <v>234</v>
      </c>
      <c r="D237" s="81"/>
    </row>
    <row r="238" spans="1:4" ht="13.5">
      <c r="A238" s="66">
        <v>235</v>
      </c>
      <c r="D238" s="81"/>
    </row>
    <row r="239" spans="1:4" ht="13.5" customHeight="1">
      <c r="A239" s="66">
        <v>236</v>
      </c>
      <c r="D239" s="81"/>
    </row>
    <row r="240" spans="1:4" ht="13.5">
      <c r="A240" s="66">
        <v>237</v>
      </c>
      <c r="D240" s="82"/>
    </row>
    <row r="241" spans="1:4" ht="13.5">
      <c r="A241" s="66">
        <v>238</v>
      </c>
      <c r="D241" s="81"/>
    </row>
    <row r="242" spans="1:4" ht="13.5">
      <c r="A242" s="66">
        <v>239</v>
      </c>
      <c r="D242" s="81"/>
    </row>
    <row r="243" spans="1:4" ht="13.5">
      <c r="A243" s="66">
        <v>240</v>
      </c>
      <c r="D243" s="82"/>
    </row>
    <row r="244" spans="1:4" ht="13.5">
      <c r="A244" s="66">
        <v>241</v>
      </c>
      <c r="D244" s="81"/>
    </row>
    <row r="245" spans="1:4" ht="13.5">
      <c r="A245" s="66">
        <v>242</v>
      </c>
      <c r="D245" s="81"/>
    </row>
    <row r="246" spans="1:4" ht="13.5">
      <c r="A246" s="66">
        <v>243</v>
      </c>
      <c r="D246" s="81"/>
    </row>
    <row r="247" spans="1:4" ht="13.5">
      <c r="A247" s="66">
        <v>244</v>
      </c>
      <c r="D247" s="81"/>
    </row>
    <row r="248" spans="1:4" ht="13.5">
      <c r="A248" s="66">
        <v>245</v>
      </c>
      <c r="D248" s="81"/>
    </row>
    <row r="249" spans="1:4" ht="13.5">
      <c r="A249" s="66">
        <v>246</v>
      </c>
      <c r="D249" s="81"/>
    </row>
    <row r="250" spans="1:4" ht="13.5">
      <c r="A250" s="66">
        <v>247</v>
      </c>
      <c r="D250" s="81"/>
    </row>
    <row r="251" spans="1:4" ht="13.5">
      <c r="A251" s="66">
        <v>248</v>
      </c>
      <c r="D251" s="81"/>
    </row>
    <row r="252" spans="1:4" ht="13.5">
      <c r="A252" s="66">
        <v>249</v>
      </c>
      <c r="D252" s="82"/>
    </row>
    <row r="253" spans="1:4" ht="13.5">
      <c r="A253" s="66">
        <v>250</v>
      </c>
      <c r="D253" s="81"/>
    </row>
    <row r="254" spans="1:4" ht="13.5">
      <c r="A254" s="66">
        <v>251</v>
      </c>
      <c r="D254" s="81"/>
    </row>
    <row r="255" spans="1:4" ht="25.5" customHeight="1">
      <c r="A255" s="66">
        <v>252</v>
      </c>
      <c r="D255" s="81"/>
    </row>
    <row r="256" spans="1:4" ht="25.5" customHeight="1">
      <c r="A256" s="66">
        <v>253</v>
      </c>
      <c r="D256" s="82"/>
    </row>
    <row r="257" spans="1:4" ht="25.5" customHeight="1">
      <c r="A257" s="66">
        <v>254</v>
      </c>
      <c r="D257" s="81"/>
    </row>
    <row r="258" spans="1:4" ht="25.5" customHeight="1">
      <c r="A258" s="66">
        <v>255</v>
      </c>
      <c r="D258" s="81"/>
    </row>
    <row r="259" spans="1:4" ht="25.5" customHeight="1">
      <c r="A259" s="66">
        <v>256</v>
      </c>
      <c r="D259" s="81"/>
    </row>
    <row r="260" spans="1:4" ht="25.5" customHeight="1">
      <c r="A260" s="66">
        <v>257</v>
      </c>
      <c r="D260" s="81"/>
    </row>
    <row r="261" spans="1:4" ht="25.5" customHeight="1">
      <c r="A261" s="66">
        <v>258</v>
      </c>
      <c r="D261" s="81"/>
    </row>
    <row r="262" spans="1:4" ht="25.5" customHeight="1">
      <c r="A262" s="66">
        <v>259</v>
      </c>
      <c r="D262" s="81"/>
    </row>
    <row r="263" spans="1:4" ht="25.5" customHeight="1">
      <c r="A263" s="66">
        <v>260</v>
      </c>
      <c r="D263" s="81"/>
    </row>
    <row r="264" spans="1:4" ht="25.5" customHeight="1">
      <c r="A264" s="66">
        <v>261</v>
      </c>
      <c r="D264" s="81"/>
    </row>
    <row r="265" spans="1:4" ht="25.5" customHeight="1">
      <c r="A265" s="66">
        <v>262</v>
      </c>
      <c r="D265" s="81"/>
    </row>
    <row r="266" spans="1:4" ht="25.5" customHeight="1">
      <c r="A266" s="66">
        <v>263</v>
      </c>
      <c r="D266" s="81"/>
    </row>
    <row r="267" spans="1:4" ht="25.5" customHeight="1">
      <c r="A267" s="66">
        <v>264</v>
      </c>
      <c r="D267" s="81"/>
    </row>
    <row r="268" spans="1:4" ht="25.5" customHeight="1">
      <c r="A268" s="66">
        <v>265</v>
      </c>
      <c r="D268" s="81"/>
    </row>
    <row r="269" spans="1:4" ht="25.5" customHeight="1">
      <c r="A269" s="66">
        <v>266</v>
      </c>
      <c r="D269" s="81"/>
    </row>
    <row r="270" spans="1:4" ht="25.5" customHeight="1">
      <c r="A270" s="66">
        <v>267</v>
      </c>
      <c r="D270" s="81"/>
    </row>
    <row r="271" spans="1:4" ht="25.5" customHeight="1">
      <c r="A271" s="66">
        <v>268</v>
      </c>
      <c r="D271" s="82"/>
    </row>
    <row r="272" spans="1:4" ht="25.5" customHeight="1">
      <c r="A272" s="66">
        <v>269</v>
      </c>
      <c r="D272" s="81"/>
    </row>
    <row r="273" spans="1:4" ht="25.5" customHeight="1">
      <c r="A273" s="66">
        <v>270</v>
      </c>
      <c r="D273" s="81"/>
    </row>
    <row r="274" spans="1:4" ht="25.5" customHeight="1">
      <c r="A274" s="66">
        <v>271</v>
      </c>
      <c r="D274" s="81"/>
    </row>
    <row r="275" spans="1:4" ht="25.5" customHeight="1">
      <c r="A275" s="66">
        <v>272</v>
      </c>
      <c r="D275" s="81"/>
    </row>
    <row r="276" spans="1:4" ht="25.5" customHeight="1">
      <c r="A276" s="66">
        <v>273</v>
      </c>
      <c r="D276" s="81"/>
    </row>
    <row r="277" spans="1:4" ht="25.5" customHeight="1">
      <c r="A277" s="66">
        <v>274</v>
      </c>
      <c r="D277" s="81"/>
    </row>
    <row r="278" spans="1:4" ht="25.5" customHeight="1">
      <c r="A278" s="66">
        <v>275</v>
      </c>
      <c r="D278" s="81"/>
    </row>
    <row r="279" spans="1:4" ht="25.5" customHeight="1">
      <c r="A279" s="66">
        <v>276</v>
      </c>
      <c r="D279" s="81"/>
    </row>
    <row r="280" spans="1:4" ht="25.5" customHeight="1">
      <c r="A280" s="66">
        <v>277</v>
      </c>
      <c r="D280" s="81"/>
    </row>
    <row r="281" spans="1:4" ht="25.5" customHeight="1">
      <c r="A281" s="66">
        <v>278</v>
      </c>
      <c r="D281" s="81"/>
    </row>
    <row r="282" spans="1:4" ht="25.5" customHeight="1">
      <c r="A282" s="66">
        <v>279</v>
      </c>
      <c r="D282" s="81"/>
    </row>
    <row r="283" spans="1:4" ht="25.5" customHeight="1">
      <c r="A283" s="66">
        <v>280</v>
      </c>
      <c r="D283" s="82"/>
    </row>
    <row r="284" spans="1:4" ht="25.5" customHeight="1">
      <c r="A284" s="66">
        <v>281</v>
      </c>
      <c r="D284" s="81"/>
    </row>
    <row r="285" spans="1:4" ht="25.5" customHeight="1">
      <c r="A285" s="66">
        <v>282</v>
      </c>
      <c r="D285" s="81"/>
    </row>
    <row r="286" spans="1:4" ht="25.5" customHeight="1">
      <c r="A286" s="66">
        <v>283</v>
      </c>
      <c r="D286" s="81"/>
    </row>
    <row r="287" spans="1:4" ht="25.5" customHeight="1">
      <c r="A287" s="66">
        <v>284</v>
      </c>
      <c r="D287" s="82"/>
    </row>
    <row r="288" spans="1:4" ht="25.5" customHeight="1">
      <c r="A288" s="66">
        <v>285</v>
      </c>
      <c r="D288" s="81"/>
    </row>
    <row r="289" spans="1:4" ht="25.5" customHeight="1">
      <c r="A289" s="66">
        <v>286</v>
      </c>
      <c r="D289" s="81"/>
    </row>
    <row r="290" spans="1:4">
      <c r="A290" s="66">
        <v>287</v>
      </c>
    </row>
    <row r="291" spans="1:4">
      <c r="A291" s="66">
        <v>288</v>
      </c>
    </row>
    <row r="292" spans="1:4">
      <c r="A292" s="66">
        <v>289</v>
      </c>
    </row>
    <row r="293" spans="1:4">
      <c r="A293" s="66">
        <v>290</v>
      </c>
    </row>
    <row r="294" spans="1:4">
      <c r="A294" s="66">
        <v>291</v>
      </c>
    </row>
    <row r="295" spans="1:4">
      <c r="A295" s="66">
        <v>292</v>
      </c>
    </row>
    <row r="296" spans="1:4">
      <c r="A296" s="66">
        <v>293</v>
      </c>
    </row>
    <row r="297" spans="1:4">
      <c r="A297" s="66">
        <v>294</v>
      </c>
    </row>
    <row r="298" spans="1:4">
      <c r="A298" s="66">
        <v>295</v>
      </c>
    </row>
    <row r="299" spans="1:4">
      <c r="A299" s="66">
        <v>296</v>
      </c>
    </row>
    <row r="300" spans="1:4">
      <c r="A300" s="66">
        <v>297</v>
      </c>
    </row>
    <row r="301" spans="1:4">
      <c r="A301" s="66">
        <v>298</v>
      </c>
    </row>
    <row r="302" spans="1:4">
      <c r="A302" s="66">
        <v>299</v>
      </c>
    </row>
    <row r="303" spans="1:4">
      <c r="A303" s="66">
        <v>300</v>
      </c>
    </row>
    <row r="304" spans="1:4">
      <c r="A304" s="66">
        <v>301</v>
      </c>
    </row>
    <row r="305" spans="1:1">
      <c r="A305" s="66">
        <v>302</v>
      </c>
    </row>
    <row r="306" spans="1:1">
      <c r="A306" s="66">
        <v>303</v>
      </c>
    </row>
    <row r="307" spans="1:1">
      <c r="A307" s="66">
        <v>304</v>
      </c>
    </row>
    <row r="308" spans="1:1">
      <c r="A308" s="66">
        <v>305</v>
      </c>
    </row>
    <row r="309" spans="1:1">
      <c r="A309" s="66">
        <v>306</v>
      </c>
    </row>
    <row r="310" spans="1:1">
      <c r="A310" s="66">
        <v>307</v>
      </c>
    </row>
    <row r="311" spans="1:1">
      <c r="A311" s="66">
        <v>308</v>
      </c>
    </row>
    <row r="312" spans="1:1">
      <c r="A312" s="66">
        <v>309</v>
      </c>
    </row>
    <row r="313" spans="1:1">
      <c r="A313" s="66">
        <v>310</v>
      </c>
    </row>
    <row r="314" spans="1:1">
      <c r="A314" s="66">
        <v>311</v>
      </c>
    </row>
    <row r="315" spans="1:1">
      <c r="A315" s="66">
        <v>312</v>
      </c>
    </row>
    <row r="316" spans="1:1">
      <c r="A316" s="66">
        <v>313</v>
      </c>
    </row>
    <row r="317" spans="1:1">
      <c r="A317" s="66">
        <v>314</v>
      </c>
    </row>
    <row r="318" spans="1:1">
      <c r="A318" s="66">
        <v>315</v>
      </c>
    </row>
    <row r="319" spans="1:1">
      <c r="A319" s="66">
        <v>316</v>
      </c>
    </row>
    <row r="320" spans="1:1">
      <c r="A320" s="66">
        <v>317</v>
      </c>
    </row>
    <row r="321" spans="1:1">
      <c r="A321" s="66">
        <v>318</v>
      </c>
    </row>
    <row r="322" spans="1:1">
      <c r="A322" s="66">
        <v>319</v>
      </c>
    </row>
    <row r="323" spans="1:1">
      <c r="A323" s="66">
        <v>320</v>
      </c>
    </row>
    <row r="324" spans="1:1">
      <c r="A324" s="66">
        <v>321</v>
      </c>
    </row>
    <row r="325" spans="1:1">
      <c r="A325" s="66">
        <v>322</v>
      </c>
    </row>
    <row r="326" spans="1:1">
      <c r="A326" s="66">
        <v>323</v>
      </c>
    </row>
    <row r="327" spans="1:1">
      <c r="A327" s="66">
        <v>324</v>
      </c>
    </row>
    <row r="328" spans="1:1">
      <c r="A328" s="66">
        <v>325</v>
      </c>
    </row>
    <row r="329" spans="1:1">
      <c r="A329" s="66">
        <v>326</v>
      </c>
    </row>
    <row r="330" spans="1:1">
      <c r="A330" s="66">
        <v>327</v>
      </c>
    </row>
    <row r="331" spans="1:1">
      <c r="A331" s="66">
        <v>328</v>
      </c>
    </row>
    <row r="332" spans="1:1">
      <c r="A332" s="66">
        <v>329</v>
      </c>
    </row>
    <row r="333" spans="1:1">
      <c r="A333" s="66">
        <v>330</v>
      </c>
    </row>
    <row r="334" spans="1:1">
      <c r="A334" s="66">
        <v>331</v>
      </c>
    </row>
    <row r="335" spans="1:1">
      <c r="A335" s="66">
        <v>332</v>
      </c>
    </row>
    <row r="336" spans="1:1">
      <c r="A336" s="66">
        <v>333</v>
      </c>
    </row>
    <row r="337" spans="1:1">
      <c r="A337" s="66">
        <v>334</v>
      </c>
    </row>
    <row r="338" spans="1:1">
      <c r="A338" s="66">
        <v>335</v>
      </c>
    </row>
    <row r="339" spans="1:1">
      <c r="A339" s="66">
        <v>336</v>
      </c>
    </row>
    <row r="340" spans="1:1">
      <c r="A340" s="66">
        <v>337</v>
      </c>
    </row>
    <row r="341" spans="1:1">
      <c r="A341" s="66">
        <v>338</v>
      </c>
    </row>
    <row r="342" spans="1:1">
      <c r="A342" s="66">
        <v>339</v>
      </c>
    </row>
    <row r="343" spans="1:1">
      <c r="A343" s="66">
        <v>340</v>
      </c>
    </row>
    <row r="344" spans="1:1">
      <c r="A344" s="66">
        <v>341</v>
      </c>
    </row>
    <row r="345" spans="1:1">
      <c r="A345" s="66">
        <v>342</v>
      </c>
    </row>
    <row r="346" spans="1:1">
      <c r="A346" s="66">
        <v>343</v>
      </c>
    </row>
    <row r="347" spans="1:1">
      <c r="A347" s="66">
        <v>344</v>
      </c>
    </row>
    <row r="348" spans="1:1">
      <c r="A348" s="66">
        <v>345</v>
      </c>
    </row>
    <row r="349" spans="1:1">
      <c r="A349" s="66">
        <v>346</v>
      </c>
    </row>
    <row r="350" spans="1:1">
      <c r="A350" s="66">
        <v>347</v>
      </c>
    </row>
    <row r="351" spans="1:1">
      <c r="A351" s="66">
        <v>348</v>
      </c>
    </row>
    <row r="352" spans="1:1">
      <c r="A352" s="66">
        <v>349</v>
      </c>
    </row>
    <row r="353" spans="1:1">
      <c r="A353" s="66">
        <v>350</v>
      </c>
    </row>
    <row r="354" spans="1:1">
      <c r="A354" s="66">
        <v>351</v>
      </c>
    </row>
    <row r="355" spans="1:1">
      <c r="A355" s="66">
        <v>352</v>
      </c>
    </row>
    <row r="356" spans="1:1">
      <c r="A356" s="66">
        <v>353</v>
      </c>
    </row>
    <row r="357" spans="1:1">
      <c r="A357" s="66">
        <v>354</v>
      </c>
    </row>
    <row r="358" spans="1:1">
      <c r="A358" s="66">
        <v>355</v>
      </c>
    </row>
    <row r="359" spans="1:1">
      <c r="A359" s="66">
        <v>356</v>
      </c>
    </row>
    <row r="360" spans="1:1">
      <c r="A360" s="66">
        <v>357</v>
      </c>
    </row>
    <row r="361" spans="1:1">
      <c r="A361" s="66">
        <v>358</v>
      </c>
    </row>
    <row r="362" spans="1:1">
      <c r="A362" s="66">
        <v>359</v>
      </c>
    </row>
    <row r="363" spans="1:1">
      <c r="A363" s="66">
        <v>360</v>
      </c>
    </row>
  </sheetData>
  <sortState xmlns:xlrd2="http://schemas.microsoft.com/office/spreadsheetml/2017/richdata2" ref="B4:N55">
    <sortCondition descending="1" ref="E4:E55"/>
    <sortCondition descending="1" ref="B4:B55"/>
    <sortCondition ref="C4:C55"/>
  </sortState>
  <mergeCells count="1">
    <mergeCell ref="A1:G1"/>
  </mergeCells>
  <printOptions horizontalCentered="1"/>
  <pageMargins left="0.78740157480314965" right="0.78740157480314965" top="0.78740157480314965" bottom="0.59055118110236227" header="0.51181102362204722" footer="0.51181102362204722"/>
  <pageSetup orientation="landscape" horizontalDpi="360" verticalDpi="360" r:id="rId1"/>
  <headerFooter alignWithMargins="0">
    <oddHeader>&amp;C&amp;"Copperplate Gothic Bold,Normal"&amp;14Meilleurs pointeurs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r:id="rId4" name="Button 1">
              <controlPr defaultSize="0" autoFill="0" autoLine="0" autoPict="0" macro="[0]!Erudition">
                <anchor moveWithCells="1" siz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1</xdr:col>
                    <xdr:colOff>533400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r:id="rId5" name="Button 2">
              <controlPr defaultSize="0" autoFill="0" autoLine="0" autoPict="0" macro="[0]!TriParEcole">
                <anchor moveWithCells="1" sizeWithCells="1">
                  <from>
                    <xdr:col>2</xdr:col>
                    <xdr:colOff>0</xdr:colOff>
                    <xdr:row>1</xdr:row>
                    <xdr:rowOff>0</xdr:rowOff>
                  </from>
                  <to>
                    <xdr:col>2</xdr:col>
                    <xdr:colOff>800100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M41"/>
  <sheetViews>
    <sheetView topLeftCell="D18" zoomScale="75" workbookViewId="0">
      <selection activeCell="F18" sqref="F18"/>
    </sheetView>
  </sheetViews>
  <sheetFormatPr defaultColWidth="9.140625" defaultRowHeight="12.75"/>
  <cols>
    <col min="1" max="1" width="1.7109375" customWidth="1"/>
    <col min="2" max="2" width="46.140625" bestFit="1" customWidth="1"/>
    <col min="3" max="4" width="6.7109375" customWidth="1"/>
    <col min="5" max="5" width="37.5703125" bestFit="1" customWidth="1"/>
    <col min="6" max="6" width="6.7109375" customWidth="1"/>
    <col min="7" max="7" width="44" bestFit="1" customWidth="1"/>
    <col min="8" max="8" width="6.7109375" customWidth="1"/>
    <col min="9" max="9" width="31.5703125" bestFit="1" customWidth="1"/>
    <col min="10" max="10" width="6.7109375" customWidth="1"/>
    <col min="11" max="11" width="6.5703125" customWidth="1"/>
    <col min="12" max="12" width="31.5703125" bestFit="1" customWidth="1"/>
    <col min="13" max="13" width="6.7109375" customWidth="1"/>
  </cols>
  <sheetData>
    <row r="1" spans="2:13" ht="26.25">
      <c r="B1" s="177" t="s">
        <v>59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</row>
    <row r="3" spans="2:13" ht="20.25">
      <c r="B3" s="176" t="s">
        <v>0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</row>
    <row r="5" spans="2:13" ht="13.5" thickBot="1">
      <c r="G5" s="15" t="s">
        <v>60</v>
      </c>
      <c r="H5" s="15">
        <v>320</v>
      </c>
      <c r="I5" s="16"/>
      <c r="J5" s="16"/>
    </row>
    <row r="6" spans="2:13">
      <c r="G6" s="22"/>
      <c r="H6" s="20"/>
    </row>
    <row r="7" spans="2:13">
      <c r="G7" s="180">
        <f>'Horaire 1re'!C16</f>
        <v>113</v>
      </c>
      <c r="H7" s="181"/>
    </row>
    <row r="8" spans="2:13" ht="13.5" thickBot="1">
      <c r="B8" s="15" t="s">
        <v>61</v>
      </c>
      <c r="C8" s="15">
        <f>'Horaire 1re'!$E$30</f>
        <v>410</v>
      </c>
      <c r="E8" s="16" t="s">
        <v>62</v>
      </c>
      <c r="F8" s="15">
        <f>'Horaire 1re'!$E$24</f>
        <v>405</v>
      </c>
      <c r="G8" s="178" t="s">
        <v>63</v>
      </c>
      <c r="H8" s="179"/>
      <c r="I8" s="15" t="s">
        <v>64</v>
      </c>
      <c r="J8" s="15">
        <f>'Horaire 1re'!$E$22</f>
        <v>350</v>
      </c>
      <c r="L8" s="15" t="s">
        <v>65</v>
      </c>
      <c r="M8" s="152">
        <f>'Horaire 1re'!$E$28</f>
        <v>525</v>
      </c>
    </row>
    <row r="9" spans="2:13">
      <c r="B9" s="30"/>
      <c r="C9" s="20"/>
      <c r="E9" s="21"/>
      <c r="F9" s="154"/>
      <c r="G9" s="178"/>
      <c r="H9" s="179"/>
      <c r="I9" s="30"/>
      <c r="J9" s="20"/>
      <c r="L9" s="22"/>
    </row>
    <row r="10" spans="2:13">
      <c r="C10" s="23"/>
      <c r="E10" s="24"/>
      <c r="F10" s="34"/>
      <c r="G10" s="25"/>
      <c r="H10" s="23"/>
      <c r="J10" s="23"/>
      <c r="L10" s="25"/>
    </row>
    <row r="11" spans="2:13" ht="13.5" thickBot="1">
      <c r="B11" s="183">
        <f>'Horaire 1re'!C30</f>
        <v>127</v>
      </c>
      <c r="C11" s="188"/>
      <c r="E11" s="24"/>
      <c r="F11" s="34"/>
      <c r="G11" s="33" t="s">
        <v>66</v>
      </c>
      <c r="H11" s="31">
        <v>360</v>
      </c>
      <c r="I11" s="16"/>
      <c r="J11" s="27"/>
      <c r="L11" s="180">
        <f>'Horaire 1re'!C28</f>
        <v>125</v>
      </c>
      <c r="M11" s="207"/>
    </row>
    <row r="12" spans="2:13" ht="14.25">
      <c r="B12" s="183" t="s">
        <v>67</v>
      </c>
      <c r="C12" s="181"/>
      <c r="E12" s="180">
        <f>'Horaire 1re'!C24</f>
        <v>121</v>
      </c>
      <c r="F12" s="173"/>
      <c r="I12" s="183">
        <f>'Horaire 1re'!C22</f>
        <v>119</v>
      </c>
      <c r="J12" s="181"/>
      <c r="L12" s="180" t="s">
        <v>68</v>
      </c>
      <c r="M12" s="207"/>
    </row>
    <row r="13" spans="2:13" ht="13.5" thickBot="1">
      <c r="B13" s="182" t="s">
        <v>69</v>
      </c>
      <c r="C13" s="186"/>
      <c r="E13" s="178" t="s">
        <v>70</v>
      </c>
      <c r="F13" s="187"/>
      <c r="I13" s="182" t="s">
        <v>71</v>
      </c>
      <c r="J13" s="179"/>
      <c r="L13" s="178" t="s">
        <v>72</v>
      </c>
      <c r="M13" s="184"/>
    </row>
    <row r="14" spans="2:13">
      <c r="B14" s="182"/>
      <c r="C14" s="186"/>
      <c r="D14" s="30"/>
      <c r="E14" s="178"/>
      <c r="F14" s="187"/>
      <c r="I14" s="182"/>
      <c r="J14" s="179"/>
      <c r="K14" s="30"/>
      <c r="L14" s="185"/>
      <c r="M14" s="184"/>
    </row>
    <row r="15" spans="2:13" ht="13.5" thickBot="1">
      <c r="C15" s="23"/>
      <c r="E15" s="24"/>
      <c r="F15" s="34"/>
      <c r="G15" s="15" t="s">
        <v>73</v>
      </c>
      <c r="H15" s="15">
        <f>'Horaire 1re'!$E$17</f>
        <v>410</v>
      </c>
      <c r="I15" s="16"/>
      <c r="J15" s="27"/>
      <c r="L15" s="28"/>
    </row>
    <row r="16" spans="2:13">
      <c r="C16" s="23"/>
      <c r="E16" s="24"/>
      <c r="F16" s="34"/>
      <c r="G16" s="22"/>
      <c r="H16" s="20"/>
      <c r="J16" s="23"/>
      <c r="L16" s="25"/>
    </row>
    <row r="17" spans="2:13">
      <c r="C17" s="23"/>
      <c r="E17" s="24"/>
      <c r="F17" s="34"/>
      <c r="G17" s="180">
        <f>'Horaire 1re'!C17</f>
        <v>114</v>
      </c>
      <c r="H17" s="181"/>
      <c r="J17" s="23"/>
      <c r="L17" s="25"/>
    </row>
    <row r="18" spans="2:13" ht="13.5" thickBot="1">
      <c r="B18" s="152" t="s">
        <v>74</v>
      </c>
      <c r="C18" s="31">
        <f>'Horaire 1re'!$G$30</f>
        <v>345</v>
      </c>
      <c r="E18" s="155" t="s">
        <v>75</v>
      </c>
      <c r="F18" s="153">
        <f>'Horaire 1re'!$G$24</f>
        <v>310</v>
      </c>
      <c r="G18" s="178" t="s">
        <v>76</v>
      </c>
      <c r="H18" s="179"/>
      <c r="I18" s="152" t="s">
        <v>77</v>
      </c>
      <c r="J18" s="31">
        <f>'Horaire 1re'!$G$22</f>
        <v>450</v>
      </c>
      <c r="L18" s="33" t="s">
        <v>78</v>
      </c>
      <c r="M18" s="152">
        <f>'Horaire 1re'!$G$28</f>
        <v>335</v>
      </c>
    </row>
    <row r="19" spans="2:13">
      <c r="D19" s="25"/>
      <c r="E19" s="34"/>
      <c r="F19" s="34"/>
      <c r="G19" s="178"/>
      <c r="H19" s="179"/>
      <c r="K19" s="23"/>
    </row>
    <row r="20" spans="2:13">
      <c r="D20" s="25"/>
      <c r="E20" s="34"/>
      <c r="F20" s="34"/>
      <c r="G20" s="25"/>
      <c r="H20" s="23"/>
      <c r="K20" s="23"/>
    </row>
    <row r="21" spans="2:13" ht="13.5" thickBot="1">
      <c r="D21" s="25"/>
      <c r="E21" s="34"/>
      <c r="F21" s="34"/>
      <c r="G21" s="33" t="s">
        <v>79</v>
      </c>
      <c r="H21" s="31">
        <f>'Horaire 1re'!$G$17</f>
        <v>285</v>
      </c>
      <c r="I21" s="16"/>
      <c r="J21" s="16"/>
      <c r="K21" s="23"/>
    </row>
    <row r="22" spans="2:13">
      <c r="D22" s="25"/>
      <c r="E22" s="34"/>
      <c r="F22" s="34"/>
      <c r="K22" s="23"/>
    </row>
    <row r="23" spans="2:13">
      <c r="D23" s="25"/>
      <c r="E23" s="34"/>
      <c r="F23" s="34"/>
      <c r="K23" s="23"/>
    </row>
    <row r="24" spans="2:13">
      <c r="D24" s="25"/>
      <c r="E24" s="34"/>
      <c r="F24" s="34"/>
      <c r="K24" s="23"/>
    </row>
    <row r="25" spans="2:13" ht="13.5" thickBot="1">
      <c r="D25" s="25"/>
      <c r="E25" s="34"/>
      <c r="F25" s="34"/>
      <c r="G25" s="15" t="s">
        <v>80</v>
      </c>
      <c r="H25" s="15">
        <f>'Horaire 1re'!$E$18</f>
        <v>285</v>
      </c>
      <c r="I25" s="16"/>
      <c r="J25" s="16"/>
      <c r="K25" s="23"/>
    </row>
    <row r="26" spans="2:13">
      <c r="D26" s="25"/>
      <c r="E26" s="34"/>
      <c r="F26" s="34"/>
      <c r="G26" s="22"/>
      <c r="H26" s="20"/>
      <c r="K26" s="23"/>
    </row>
    <row r="27" spans="2:13">
      <c r="D27" s="25"/>
      <c r="E27" s="34"/>
      <c r="F27" s="34"/>
      <c r="G27" s="180">
        <f>'Horaire 1re'!C18</f>
        <v>115</v>
      </c>
      <c r="H27" s="181"/>
      <c r="K27" s="23"/>
    </row>
    <row r="28" spans="2:13" ht="13.5" thickBot="1">
      <c r="B28" s="15" t="s">
        <v>81</v>
      </c>
      <c r="C28" s="15">
        <f>'Horaire 1re'!$E$31</f>
        <v>355</v>
      </c>
      <c r="D28" s="25"/>
      <c r="E28" s="16" t="s">
        <v>82</v>
      </c>
      <c r="F28" s="15">
        <f>'Horaire 1re'!$E$25</f>
        <v>370</v>
      </c>
      <c r="G28" s="178" t="s">
        <v>83</v>
      </c>
      <c r="H28" s="179"/>
      <c r="I28" s="15" t="s">
        <v>84</v>
      </c>
      <c r="J28" s="15">
        <f>'Horaire 1re'!$E$23</f>
        <v>400</v>
      </c>
      <c r="K28" s="23"/>
      <c r="L28" s="15" t="s">
        <v>85</v>
      </c>
      <c r="M28" s="152">
        <f>'Horaire 1re'!$E$29</f>
        <v>475</v>
      </c>
    </row>
    <row r="29" spans="2:13">
      <c r="B29" s="30"/>
      <c r="C29" s="20"/>
      <c r="E29" s="21"/>
      <c r="F29" s="154"/>
      <c r="G29" s="178"/>
      <c r="H29" s="179"/>
      <c r="I29" s="30"/>
      <c r="J29" s="20"/>
      <c r="L29" s="22"/>
    </row>
    <row r="30" spans="2:13">
      <c r="C30" s="23"/>
      <c r="E30" s="24"/>
      <c r="F30" s="34"/>
      <c r="G30" s="25"/>
      <c r="H30" s="23"/>
      <c r="J30" s="23"/>
      <c r="L30" s="25"/>
    </row>
    <row r="31" spans="2:13" ht="13.5" thickBot="1">
      <c r="B31" s="183">
        <f>'Horaire 1re'!C31</f>
        <v>128</v>
      </c>
      <c r="C31" s="188"/>
      <c r="E31" s="24"/>
      <c r="F31" s="34"/>
      <c r="G31" s="33" t="s">
        <v>86</v>
      </c>
      <c r="H31" s="31">
        <f>'Horaire 1re'!$G$18</f>
        <v>370</v>
      </c>
      <c r="I31" s="16"/>
      <c r="J31" s="27"/>
      <c r="L31" s="180">
        <f>'Horaire 1re'!C29</f>
        <v>126</v>
      </c>
      <c r="M31" s="207"/>
    </row>
    <row r="32" spans="2:13" ht="14.25">
      <c r="B32" s="183" t="s">
        <v>87</v>
      </c>
      <c r="C32" s="181"/>
      <c r="E32" s="180">
        <f>'Horaire 1re'!C25</f>
        <v>122</v>
      </c>
      <c r="F32" s="173"/>
      <c r="I32" s="183">
        <f>'Horaire 1re'!C23</f>
        <v>120</v>
      </c>
      <c r="J32" s="181"/>
      <c r="L32" s="180" t="s">
        <v>88</v>
      </c>
      <c r="M32" s="207"/>
    </row>
    <row r="33" spans="2:13" ht="13.5" thickBot="1">
      <c r="B33" s="182" t="s">
        <v>89</v>
      </c>
      <c r="C33" s="186"/>
      <c r="D33" s="36"/>
      <c r="E33" s="178" t="s">
        <v>90</v>
      </c>
      <c r="F33" s="187"/>
      <c r="I33" s="182" t="s">
        <v>91</v>
      </c>
      <c r="J33" s="179"/>
      <c r="K33" s="36"/>
      <c r="L33" s="178" t="s">
        <v>92</v>
      </c>
      <c r="M33" s="184"/>
    </row>
    <row r="34" spans="2:13">
      <c r="B34" s="182"/>
      <c r="C34" s="186"/>
      <c r="E34" s="178"/>
      <c r="F34" s="187"/>
      <c r="I34" s="182"/>
      <c r="J34" s="179"/>
      <c r="L34" s="185"/>
      <c r="M34" s="184"/>
    </row>
    <row r="35" spans="2:13" ht="13.5" thickBot="1">
      <c r="C35" s="23"/>
      <c r="E35" s="24"/>
      <c r="F35" s="34"/>
      <c r="G35" s="15" t="s">
        <v>93</v>
      </c>
      <c r="H35" s="15">
        <f>'Horaire 1re'!$E$19</f>
        <v>405</v>
      </c>
      <c r="I35" s="16"/>
      <c r="J35" s="27"/>
      <c r="L35" s="25"/>
    </row>
    <row r="36" spans="2:13">
      <c r="C36" s="23"/>
      <c r="E36" s="24"/>
      <c r="F36" s="34"/>
      <c r="G36" s="22"/>
      <c r="H36" s="20"/>
      <c r="J36" s="23"/>
      <c r="L36" s="25"/>
    </row>
    <row r="37" spans="2:13">
      <c r="C37" s="23"/>
      <c r="E37" s="24"/>
      <c r="F37" s="34"/>
      <c r="G37" s="180">
        <f>'Horaire 1re'!C19</f>
        <v>116</v>
      </c>
      <c r="H37" s="181"/>
      <c r="J37" s="23"/>
      <c r="L37" s="25"/>
    </row>
    <row r="38" spans="2:13" ht="13.5" thickBot="1">
      <c r="B38" s="152" t="s">
        <v>94</v>
      </c>
      <c r="C38" s="31">
        <f>'Horaire 1re'!$G$31</f>
        <v>310</v>
      </c>
      <c r="E38" s="155" t="s">
        <v>95</v>
      </c>
      <c r="F38" s="153">
        <f>'Horaire 1re'!$G$25</f>
        <v>435</v>
      </c>
      <c r="G38" s="178" t="s">
        <v>96</v>
      </c>
      <c r="H38" s="179"/>
      <c r="I38" s="152" t="s">
        <v>97</v>
      </c>
      <c r="J38" s="31">
        <f>'Horaire 1re'!$G$23</f>
        <v>365</v>
      </c>
      <c r="L38" s="33" t="s">
        <v>98</v>
      </c>
      <c r="M38" s="152">
        <f>'Horaire 1re'!$G$29</f>
        <v>325</v>
      </c>
    </row>
    <row r="39" spans="2:13">
      <c r="G39" s="178"/>
      <c r="H39" s="179"/>
    </row>
    <row r="40" spans="2:13">
      <c r="G40" s="25"/>
      <c r="H40" s="23"/>
    </row>
    <row r="41" spans="2:13" ht="13.5" thickBot="1">
      <c r="G41" s="33" t="s">
        <v>99</v>
      </c>
      <c r="H41" s="31">
        <f>'Horaire 1re'!$G$19</f>
        <v>305</v>
      </c>
      <c r="I41" s="16"/>
      <c r="J41" s="16"/>
    </row>
  </sheetData>
  <mergeCells count="30">
    <mergeCell ref="L11:M11"/>
    <mergeCell ref="L31:M31"/>
    <mergeCell ref="B11:C11"/>
    <mergeCell ref="B31:C31"/>
    <mergeCell ref="L13:M14"/>
    <mergeCell ref="L12:M12"/>
    <mergeCell ref="B13:C14"/>
    <mergeCell ref="B33:C34"/>
    <mergeCell ref="B12:C12"/>
    <mergeCell ref="B32:C32"/>
    <mergeCell ref="E12:F12"/>
    <mergeCell ref="E13:F14"/>
    <mergeCell ref="E32:F32"/>
    <mergeCell ref="E33:F34"/>
    <mergeCell ref="B3:L3"/>
    <mergeCell ref="B1:L1"/>
    <mergeCell ref="G38:H39"/>
    <mergeCell ref="G37:H37"/>
    <mergeCell ref="G28:H29"/>
    <mergeCell ref="G27:H27"/>
    <mergeCell ref="G18:H19"/>
    <mergeCell ref="G8:H9"/>
    <mergeCell ref="G7:H7"/>
    <mergeCell ref="I33:J34"/>
    <mergeCell ref="I32:J32"/>
    <mergeCell ref="I13:J14"/>
    <mergeCell ref="I12:J12"/>
    <mergeCell ref="G17:H17"/>
    <mergeCell ref="L33:M34"/>
    <mergeCell ref="L32:M32"/>
  </mergeCells>
  <phoneticPr fontId="1" type="noConversion"/>
  <printOptions horizontalCentered="1"/>
  <pageMargins left="0.39370078740157483" right="0.39370078740157483" top="0.39370078740157483" bottom="0.39370078740157483" header="0.51181102362204722" footer="0.51181102362204722"/>
  <pageSetup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euil1"/>
  <dimension ref="A1:AQ363"/>
  <sheetViews>
    <sheetView workbookViewId="0">
      <pane xSplit="7" ySplit="3" topLeftCell="H4" activePane="bottomRight" state="frozen"/>
      <selection pane="bottomRight" activeCell="D4" sqref="D4"/>
      <selection pane="bottomLeft" activeCell="A2" sqref="A2"/>
      <selection pane="topRight" activeCell="A2" sqref="A2"/>
    </sheetView>
  </sheetViews>
  <sheetFormatPr defaultColWidth="10.28515625" defaultRowHeight="12.75"/>
  <cols>
    <col min="1" max="1" width="3.85546875" style="66" customWidth="1"/>
    <col min="2" max="2" width="20.42578125" style="67" customWidth="1"/>
    <col min="3" max="3" width="27" style="67" customWidth="1"/>
    <col min="4" max="4" width="37.42578125" style="68" bestFit="1" customWidth="1"/>
    <col min="5" max="5" width="5.7109375" style="69" customWidth="1"/>
    <col min="6" max="6" width="3.5703125" style="70" bestFit="1" customWidth="1"/>
    <col min="7" max="7" width="4.85546875" style="71" customWidth="1"/>
    <col min="8" max="8" width="3.5703125" style="65" customWidth="1"/>
    <col min="9" max="43" width="3.5703125" style="66" customWidth="1"/>
    <col min="44" max="16384" width="10.28515625" style="67"/>
  </cols>
  <sheetData>
    <row r="1" spans="1:43" ht="19.5">
      <c r="A1" s="189" t="s">
        <v>100</v>
      </c>
      <c r="B1" s="189"/>
      <c r="C1" s="189"/>
      <c r="D1" s="189"/>
      <c r="E1" s="189"/>
      <c r="F1" s="189"/>
      <c r="G1" s="190"/>
    </row>
    <row r="2" spans="1:43" ht="15.75">
      <c r="H2" s="72"/>
      <c r="I2" s="72" t="s">
        <v>101</v>
      </c>
    </row>
    <row r="3" spans="1:43" s="80" customFormat="1" ht="13.5">
      <c r="A3" s="73" t="s">
        <v>102</v>
      </c>
      <c r="B3" s="74" t="s">
        <v>103</v>
      </c>
      <c r="C3" s="74" t="s">
        <v>104</v>
      </c>
      <c r="D3" s="75" t="s">
        <v>105</v>
      </c>
      <c r="E3" s="76" t="s">
        <v>106</v>
      </c>
      <c r="F3" s="77" t="s">
        <v>107</v>
      </c>
      <c r="G3" s="78" t="s">
        <v>108</v>
      </c>
      <c r="H3" s="79">
        <v>1</v>
      </c>
      <c r="I3" s="73">
        <v>2</v>
      </c>
      <c r="J3" s="73">
        <v>3</v>
      </c>
      <c r="K3" s="73">
        <v>4</v>
      </c>
      <c r="L3" s="73">
        <v>5</v>
      </c>
      <c r="M3" s="73">
        <v>6</v>
      </c>
      <c r="N3" s="73">
        <v>7</v>
      </c>
      <c r="O3" s="73">
        <v>8</v>
      </c>
      <c r="P3" s="73">
        <v>9</v>
      </c>
      <c r="Q3" s="73">
        <v>10</v>
      </c>
      <c r="R3" s="73">
        <v>11</v>
      </c>
      <c r="S3" s="73">
        <v>12</v>
      </c>
      <c r="T3" s="73">
        <v>13</v>
      </c>
      <c r="U3" s="73">
        <v>14</v>
      </c>
      <c r="V3" s="73">
        <v>15</v>
      </c>
      <c r="W3" s="73">
        <v>16</v>
      </c>
      <c r="X3" s="73">
        <v>17</v>
      </c>
      <c r="Y3" s="73">
        <v>18</v>
      </c>
      <c r="Z3" s="73">
        <v>19</v>
      </c>
      <c r="AA3" s="73">
        <v>20</v>
      </c>
      <c r="AB3" s="73">
        <v>21</v>
      </c>
      <c r="AC3" s="73">
        <v>22</v>
      </c>
      <c r="AD3" s="73">
        <v>23</v>
      </c>
      <c r="AE3" s="73">
        <v>24</v>
      </c>
      <c r="AF3" s="73">
        <v>25</v>
      </c>
      <c r="AG3" s="73">
        <v>26</v>
      </c>
      <c r="AH3" s="73">
        <v>27</v>
      </c>
      <c r="AI3" s="73">
        <v>28</v>
      </c>
      <c r="AJ3" s="73">
        <v>29</v>
      </c>
      <c r="AK3" s="73">
        <v>30</v>
      </c>
      <c r="AL3" s="73">
        <v>31</v>
      </c>
      <c r="AM3" s="73">
        <v>32</v>
      </c>
      <c r="AN3" s="73">
        <v>33</v>
      </c>
      <c r="AO3" s="73">
        <v>34</v>
      </c>
      <c r="AP3" s="73">
        <v>35</v>
      </c>
      <c r="AQ3" s="73">
        <v>36</v>
      </c>
    </row>
    <row r="4" spans="1:43" ht="13.5">
      <c r="A4" s="66">
        <v>1</v>
      </c>
      <c r="B4" s="67" t="s">
        <v>109</v>
      </c>
      <c r="C4" s="67" t="s">
        <v>110</v>
      </c>
      <c r="D4" s="81" t="s">
        <v>111</v>
      </c>
      <c r="E4" s="69">
        <f>G4/(COUNT(H4:BA4))</f>
        <v>192</v>
      </c>
      <c r="F4" s="70">
        <f>COUNT(H4:BA4)</f>
        <v>5</v>
      </c>
      <c r="G4" s="71">
        <f>SUM(H4:BA4)</f>
        <v>960</v>
      </c>
      <c r="I4" s="66">
        <v>150</v>
      </c>
      <c r="J4" s="66">
        <v>235</v>
      </c>
      <c r="K4" s="66">
        <v>115</v>
      </c>
      <c r="L4" s="66">
        <v>230</v>
      </c>
      <c r="N4" s="66">
        <v>230</v>
      </c>
    </row>
    <row r="5" spans="1:43" ht="13.5">
      <c r="A5" s="66">
        <v>2</v>
      </c>
      <c r="B5" s="67" t="s">
        <v>112</v>
      </c>
      <c r="C5" s="67" t="s">
        <v>113</v>
      </c>
      <c r="D5" s="81" t="s">
        <v>114</v>
      </c>
      <c r="E5" s="69">
        <f>G5/(COUNT(H5:BA5))</f>
        <v>180</v>
      </c>
      <c r="F5" s="70">
        <f>COUNT(H5:BA5)</f>
        <v>5</v>
      </c>
      <c r="G5" s="71">
        <f>SUM(H5:BA5)</f>
        <v>900</v>
      </c>
      <c r="H5" s="65">
        <v>165</v>
      </c>
      <c r="I5" s="66">
        <v>185</v>
      </c>
      <c r="K5" s="66">
        <v>175</v>
      </c>
      <c r="L5" s="66">
        <v>170</v>
      </c>
      <c r="N5" s="66">
        <v>205</v>
      </c>
    </row>
    <row r="6" spans="1:43" ht="13.5">
      <c r="A6" s="66">
        <v>3</v>
      </c>
      <c r="B6" s="67" t="s">
        <v>115</v>
      </c>
      <c r="C6" s="67" t="s">
        <v>116</v>
      </c>
      <c r="D6" s="81" t="s">
        <v>117</v>
      </c>
      <c r="E6" s="69">
        <f>G6/(COUNT(H6:BA6))</f>
        <v>174</v>
      </c>
      <c r="F6" s="70">
        <f>COUNT(H6:BA6)</f>
        <v>5</v>
      </c>
      <c r="G6" s="71">
        <f>SUM(H6:BA6)</f>
        <v>870</v>
      </c>
      <c r="H6" s="65">
        <v>120</v>
      </c>
      <c r="I6" s="66">
        <v>265</v>
      </c>
      <c r="K6" s="66">
        <v>135</v>
      </c>
      <c r="L6" s="66">
        <v>175</v>
      </c>
      <c r="N6" s="66">
        <v>175</v>
      </c>
    </row>
    <row r="7" spans="1:43" ht="13.5">
      <c r="A7" s="66">
        <v>4</v>
      </c>
      <c r="B7" s="67" t="s">
        <v>118</v>
      </c>
      <c r="C7" s="67" t="s">
        <v>119</v>
      </c>
      <c r="D7" s="81" t="s">
        <v>120</v>
      </c>
      <c r="E7" s="69">
        <f>G7/(COUNT(H7:BA7))</f>
        <v>161</v>
      </c>
      <c r="F7" s="70">
        <f>COUNT(H7:BA7)</f>
        <v>5</v>
      </c>
      <c r="G7" s="71">
        <f>SUM(H7:BA7)</f>
        <v>805</v>
      </c>
      <c r="H7" s="65">
        <v>115</v>
      </c>
      <c r="J7" s="66">
        <v>205</v>
      </c>
      <c r="K7" s="66">
        <v>115</v>
      </c>
      <c r="L7" s="66">
        <v>180</v>
      </c>
      <c r="N7" s="66">
        <v>190</v>
      </c>
    </row>
    <row r="8" spans="1:43" ht="13.5">
      <c r="A8" s="66">
        <v>5</v>
      </c>
      <c r="B8" s="67" t="s">
        <v>121</v>
      </c>
      <c r="C8" s="67" t="s">
        <v>122</v>
      </c>
      <c r="D8" s="81" t="s">
        <v>123</v>
      </c>
      <c r="E8" s="69">
        <f>G8/(COUNT(H8:BA8))</f>
        <v>158</v>
      </c>
      <c r="F8" s="70">
        <f>COUNT(H8:BA8)</f>
        <v>5</v>
      </c>
      <c r="G8" s="71">
        <f>SUM(H8:BA8)</f>
        <v>790</v>
      </c>
      <c r="H8" s="65">
        <v>145</v>
      </c>
      <c r="J8" s="66">
        <v>225</v>
      </c>
      <c r="K8" s="66">
        <v>165</v>
      </c>
      <c r="L8" s="66">
        <v>160</v>
      </c>
      <c r="N8" s="66">
        <v>95</v>
      </c>
    </row>
    <row r="9" spans="1:43" ht="13.5">
      <c r="A9" s="66">
        <v>6</v>
      </c>
      <c r="B9" s="67" t="s">
        <v>124</v>
      </c>
      <c r="C9" s="67" t="s">
        <v>125</v>
      </c>
      <c r="D9" s="81" t="s">
        <v>126</v>
      </c>
      <c r="E9" s="69">
        <f>G9/(COUNT(H9:BA9))</f>
        <v>153</v>
      </c>
      <c r="F9" s="70">
        <f>COUNT(H9:BA9)</f>
        <v>5</v>
      </c>
      <c r="G9" s="71">
        <f>SUM(H9:BA9)</f>
        <v>765</v>
      </c>
      <c r="H9" s="65">
        <v>95</v>
      </c>
      <c r="I9" s="66">
        <v>145</v>
      </c>
      <c r="K9" s="66">
        <v>195</v>
      </c>
      <c r="L9" s="66">
        <v>175</v>
      </c>
      <c r="N9" s="66">
        <v>155</v>
      </c>
    </row>
    <row r="10" spans="1:43" ht="13.5">
      <c r="A10" s="66">
        <v>7</v>
      </c>
      <c r="B10" s="67" t="s">
        <v>127</v>
      </c>
      <c r="C10" s="67" t="s">
        <v>128</v>
      </c>
      <c r="D10" s="81" t="s">
        <v>129</v>
      </c>
      <c r="E10" s="69">
        <f>G10/(COUNT(H10:BA10))</f>
        <v>153</v>
      </c>
      <c r="F10" s="70">
        <f>COUNT(H10:BA10)</f>
        <v>5</v>
      </c>
      <c r="G10" s="71">
        <f>SUM(H10:BA10)</f>
        <v>765</v>
      </c>
      <c r="I10" s="66">
        <v>135</v>
      </c>
      <c r="J10" s="66">
        <v>170</v>
      </c>
      <c r="K10" s="66">
        <v>145</v>
      </c>
      <c r="L10" s="66">
        <v>130</v>
      </c>
      <c r="N10" s="66">
        <v>185</v>
      </c>
    </row>
    <row r="11" spans="1:43" ht="13.5">
      <c r="A11" s="66">
        <v>8</v>
      </c>
      <c r="B11" s="67" t="s">
        <v>121</v>
      </c>
      <c r="C11" s="67" t="s">
        <v>130</v>
      </c>
      <c r="D11" s="81" t="s">
        <v>129</v>
      </c>
      <c r="E11" s="69">
        <f>G11/(COUNT(H11:BA11))</f>
        <v>141.25</v>
      </c>
      <c r="F11" s="70">
        <f>COUNT(H11:BA11)</f>
        <v>4</v>
      </c>
      <c r="G11" s="71">
        <f>SUM(H11:BA11)</f>
        <v>565</v>
      </c>
      <c r="I11" s="66">
        <v>165</v>
      </c>
      <c r="J11" s="66">
        <v>140</v>
      </c>
      <c r="K11" s="66">
        <v>115</v>
      </c>
      <c r="L11" s="66">
        <v>145</v>
      </c>
    </row>
    <row r="12" spans="1:43" ht="13.5">
      <c r="A12" s="66">
        <v>9</v>
      </c>
      <c r="B12" s="67" t="s">
        <v>131</v>
      </c>
      <c r="C12" s="67" t="s">
        <v>132</v>
      </c>
      <c r="D12" s="81" t="s">
        <v>133</v>
      </c>
      <c r="E12" s="69">
        <f>G12/(COUNT(H12:BA12))</f>
        <v>141</v>
      </c>
      <c r="F12" s="70">
        <f>COUNT(H12:BA12)</f>
        <v>5</v>
      </c>
      <c r="G12" s="71">
        <f>SUM(H12:BA12)</f>
        <v>705</v>
      </c>
      <c r="H12" s="65">
        <v>145</v>
      </c>
      <c r="J12" s="66">
        <v>125</v>
      </c>
      <c r="K12" s="66">
        <v>185</v>
      </c>
      <c r="L12" s="66">
        <v>170</v>
      </c>
      <c r="N12" s="66">
        <v>80</v>
      </c>
    </row>
    <row r="13" spans="1:43" ht="13.5">
      <c r="A13" s="66">
        <v>10</v>
      </c>
      <c r="B13" s="67" t="s">
        <v>109</v>
      </c>
      <c r="C13" s="67" t="s">
        <v>134</v>
      </c>
      <c r="D13" s="81" t="s">
        <v>135</v>
      </c>
      <c r="E13" s="69">
        <f>G13/(COUNT(H13:BA13))</f>
        <v>129</v>
      </c>
      <c r="F13" s="70">
        <f>COUNT(H13:BA13)</f>
        <v>5</v>
      </c>
      <c r="G13" s="71">
        <f>SUM(H13:BA13)</f>
        <v>645</v>
      </c>
      <c r="H13" s="65">
        <v>165</v>
      </c>
      <c r="I13" s="66">
        <v>130</v>
      </c>
      <c r="K13" s="66">
        <v>65</v>
      </c>
      <c r="L13" s="66">
        <v>125</v>
      </c>
      <c r="N13" s="66">
        <v>160</v>
      </c>
    </row>
    <row r="14" spans="1:43" ht="13.5">
      <c r="A14" s="66">
        <v>11</v>
      </c>
      <c r="B14" s="67" t="s">
        <v>136</v>
      </c>
      <c r="C14" s="67" t="s">
        <v>137</v>
      </c>
      <c r="D14" s="81" t="s">
        <v>123</v>
      </c>
      <c r="E14" s="69">
        <f>G14/(COUNT(H14:BA14))</f>
        <v>121</v>
      </c>
      <c r="F14" s="70">
        <f>COUNT(H14:BA14)</f>
        <v>5</v>
      </c>
      <c r="G14" s="71">
        <f>SUM(H14:BA14)</f>
        <v>605</v>
      </c>
      <c r="H14" s="65">
        <v>110</v>
      </c>
      <c r="J14" s="66">
        <v>120</v>
      </c>
      <c r="K14" s="66">
        <v>100</v>
      </c>
      <c r="L14" s="66">
        <v>70</v>
      </c>
      <c r="N14" s="66">
        <v>205</v>
      </c>
    </row>
    <row r="15" spans="1:43" ht="13.5">
      <c r="A15" s="66">
        <v>12</v>
      </c>
      <c r="B15" s="67" t="s">
        <v>138</v>
      </c>
      <c r="C15" s="67" t="s">
        <v>139</v>
      </c>
      <c r="D15" s="81" t="s">
        <v>140</v>
      </c>
      <c r="E15" s="69">
        <f>G15/(COUNT(H15:BA15))</f>
        <v>119</v>
      </c>
      <c r="F15" s="70">
        <f>COUNT(H15:BA15)</f>
        <v>5</v>
      </c>
      <c r="G15" s="71">
        <f>SUM(H15:BA15)</f>
        <v>595</v>
      </c>
      <c r="I15" s="66">
        <v>45</v>
      </c>
      <c r="J15" s="66">
        <v>75</v>
      </c>
      <c r="K15" s="66">
        <v>165</v>
      </c>
      <c r="L15" s="66">
        <v>185</v>
      </c>
      <c r="N15" s="66">
        <v>125</v>
      </c>
    </row>
    <row r="16" spans="1:43" ht="13.5">
      <c r="A16" s="66">
        <v>13</v>
      </c>
      <c r="B16" s="67" t="s">
        <v>141</v>
      </c>
      <c r="C16" s="67" t="s">
        <v>142</v>
      </c>
      <c r="D16" s="81" t="s">
        <v>143</v>
      </c>
      <c r="E16" s="69">
        <f>G16/(COUNT(H16:BA16))</f>
        <v>110</v>
      </c>
      <c r="F16" s="70">
        <f>COUNT(H16:BA16)</f>
        <v>5</v>
      </c>
      <c r="G16" s="71">
        <f>SUM(H16:BA16)</f>
        <v>550</v>
      </c>
      <c r="H16" s="65">
        <v>105</v>
      </c>
      <c r="J16" s="66">
        <v>70</v>
      </c>
      <c r="K16" s="66">
        <v>5</v>
      </c>
      <c r="L16" s="66">
        <v>155</v>
      </c>
      <c r="N16" s="66">
        <v>215</v>
      </c>
    </row>
    <row r="17" spans="1:14" ht="13.5">
      <c r="A17" s="66">
        <v>14</v>
      </c>
      <c r="B17" s="67" t="s">
        <v>144</v>
      </c>
      <c r="C17" s="67" t="s">
        <v>145</v>
      </c>
      <c r="D17" s="81" t="s">
        <v>143</v>
      </c>
      <c r="E17" s="69">
        <f>G17/(COUNT(H17:BA17))</f>
        <v>103</v>
      </c>
      <c r="F17" s="70">
        <f>COUNT(H17:BA17)</f>
        <v>5</v>
      </c>
      <c r="G17" s="71">
        <f>SUM(H17:BA17)</f>
        <v>515</v>
      </c>
      <c r="H17" s="65">
        <v>65</v>
      </c>
      <c r="J17" s="66">
        <v>60</v>
      </c>
      <c r="K17" s="66">
        <v>165</v>
      </c>
      <c r="L17" s="66">
        <v>125</v>
      </c>
      <c r="N17" s="66">
        <v>100</v>
      </c>
    </row>
    <row r="18" spans="1:14" ht="13.5">
      <c r="A18" s="66">
        <v>15</v>
      </c>
      <c r="B18" s="67" t="s">
        <v>146</v>
      </c>
      <c r="C18" s="67" t="s">
        <v>147</v>
      </c>
      <c r="D18" s="81" t="s">
        <v>148</v>
      </c>
      <c r="E18" s="69">
        <f>G18/(COUNT(H18:BA18))</f>
        <v>101</v>
      </c>
      <c r="F18" s="70">
        <f>COUNT(H18:BA18)</f>
        <v>5</v>
      </c>
      <c r="G18" s="71">
        <f>SUM(H18:BA18)</f>
        <v>505</v>
      </c>
      <c r="I18" s="66">
        <v>145</v>
      </c>
      <c r="J18" s="66">
        <v>100</v>
      </c>
      <c r="K18" s="66">
        <v>50</v>
      </c>
      <c r="L18" s="66">
        <v>125</v>
      </c>
      <c r="N18" s="66">
        <v>85</v>
      </c>
    </row>
    <row r="19" spans="1:14" ht="13.5">
      <c r="A19" s="66">
        <v>16</v>
      </c>
      <c r="B19" s="67" t="s">
        <v>149</v>
      </c>
      <c r="C19" s="67" t="s">
        <v>150</v>
      </c>
      <c r="D19" s="81" t="s">
        <v>120</v>
      </c>
      <c r="E19" s="69">
        <f>G19/(COUNT(H19:BA19))</f>
        <v>99</v>
      </c>
      <c r="F19" s="70">
        <f>COUNT(H19:BA19)</f>
        <v>5</v>
      </c>
      <c r="G19" s="71">
        <f>SUM(H19:BA19)</f>
        <v>495</v>
      </c>
      <c r="H19" s="65">
        <v>130</v>
      </c>
      <c r="J19" s="66">
        <v>120</v>
      </c>
      <c r="K19" s="66">
        <v>85</v>
      </c>
      <c r="L19" s="66">
        <v>95</v>
      </c>
      <c r="N19" s="66">
        <v>65</v>
      </c>
    </row>
    <row r="20" spans="1:14" ht="13.5">
      <c r="A20" s="66">
        <v>17</v>
      </c>
      <c r="B20" s="67" t="s">
        <v>151</v>
      </c>
      <c r="C20" s="67" t="s">
        <v>152</v>
      </c>
      <c r="D20" s="81" t="s">
        <v>143</v>
      </c>
      <c r="E20" s="69">
        <f>G20/(COUNT(H20:BA20))</f>
        <v>97</v>
      </c>
      <c r="F20" s="70">
        <f>COUNT(H20:BA20)</f>
        <v>5</v>
      </c>
      <c r="G20" s="71">
        <f>SUM(H20:BA20)</f>
        <v>485</v>
      </c>
      <c r="H20" s="65">
        <v>165</v>
      </c>
      <c r="J20" s="66">
        <v>105</v>
      </c>
      <c r="K20" s="66">
        <v>65</v>
      </c>
      <c r="L20" s="66">
        <v>105</v>
      </c>
      <c r="N20" s="66">
        <v>45</v>
      </c>
    </row>
    <row r="21" spans="1:14" ht="13.5">
      <c r="A21" s="66">
        <v>18</v>
      </c>
      <c r="B21" s="84" t="s">
        <v>144</v>
      </c>
      <c r="C21" s="67" t="s">
        <v>153</v>
      </c>
      <c r="D21" s="81" t="s">
        <v>135</v>
      </c>
      <c r="E21" s="69">
        <f>G21/(COUNT(H21:BA21))</f>
        <v>94</v>
      </c>
      <c r="F21" s="70">
        <f>COUNT(H21:BA21)</f>
        <v>5</v>
      </c>
      <c r="G21" s="71">
        <f>SUM(H21:BA21)</f>
        <v>470</v>
      </c>
      <c r="H21" s="65">
        <v>105</v>
      </c>
      <c r="I21" s="66">
        <v>125</v>
      </c>
      <c r="K21" s="66">
        <v>85</v>
      </c>
      <c r="L21" s="66">
        <v>100</v>
      </c>
      <c r="N21" s="66">
        <v>55</v>
      </c>
    </row>
    <row r="22" spans="1:14" ht="13.5">
      <c r="A22" s="66">
        <v>19</v>
      </c>
      <c r="B22" s="67" t="s">
        <v>154</v>
      </c>
      <c r="C22" s="67" t="s">
        <v>155</v>
      </c>
      <c r="D22" s="81" t="s">
        <v>140</v>
      </c>
      <c r="E22" s="69">
        <f>G22/(COUNT(H22:BA22))</f>
        <v>91.666666666666671</v>
      </c>
      <c r="F22" s="70">
        <f>COUNT(H22:BA22)</f>
        <v>3</v>
      </c>
      <c r="G22" s="71">
        <f>SUM(H22:BA22)</f>
        <v>275</v>
      </c>
      <c r="J22" s="66">
        <v>135</v>
      </c>
      <c r="K22" s="66">
        <v>65</v>
      </c>
      <c r="N22" s="66">
        <v>75</v>
      </c>
    </row>
    <row r="23" spans="1:14" ht="13.5">
      <c r="A23" s="66">
        <v>20</v>
      </c>
      <c r="B23" s="67" t="s">
        <v>156</v>
      </c>
      <c r="C23" s="67" t="s">
        <v>157</v>
      </c>
      <c r="D23" s="81" t="s">
        <v>117</v>
      </c>
      <c r="E23" s="69">
        <f>G23/(COUNT(H23:BA23))</f>
        <v>88.75</v>
      </c>
      <c r="F23" s="70">
        <f>COUNT(H23:BA23)</f>
        <v>4</v>
      </c>
      <c r="G23" s="71">
        <f>SUM(H23:BA23)</f>
        <v>355</v>
      </c>
      <c r="H23" s="65">
        <v>115</v>
      </c>
      <c r="K23" s="66">
        <v>75</v>
      </c>
      <c r="L23" s="66">
        <v>130</v>
      </c>
      <c r="N23" s="66">
        <v>35</v>
      </c>
    </row>
    <row r="24" spans="1:14" ht="13.5">
      <c r="A24" s="66">
        <v>21</v>
      </c>
      <c r="B24" s="84" t="s">
        <v>158</v>
      </c>
      <c r="C24" s="67" t="s">
        <v>159</v>
      </c>
      <c r="D24" s="81" t="s">
        <v>135</v>
      </c>
      <c r="E24" s="69">
        <f>G24/(COUNT(H24:BA24))</f>
        <v>87</v>
      </c>
      <c r="F24" s="70">
        <f>COUNT(H24:BA24)</f>
        <v>5</v>
      </c>
      <c r="G24" s="71">
        <f>SUM(H24:BA24)</f>
        <v>435</v>
      </c>
      <c r="H24" s="65">
        <v>55</v>
      </c>
      <c r="I24" s="66">
        <v>85</v>
      </c>
      <c r="K24" s="66">
        <v>85</v>
      </c>
      <c r="L24" s="66">
        <v>125</v>
      </c>
      <c r="N24" s="66">
        <v>85</v>
      </c>
    </row>
    <row r="25" spans="1:14" ht="13.5">
      <c r="A25" s="66">
        <v>22</v>
      </c>
      <c r="B25" s="67" t="s">
        <v>160</v>
      </c>
      <c r="C25" s="67" t="s">
        <v>161</v>
      </c>
      <c r="D25" s="81" t="s">
        <v>133</v>
      </c>
      <c r="E25" s="69">
        <f>G25/(COUNT(I25:BA25))</f>
        <v>86.25</v>
      </c>
      <c r="F25" s="70">
        <f>COUNT(H25:BA25)</f>
        <v>5</v>
      </c>
      <c r="G25" s="71">
        <f>SUM(H25:BA25)</f>
        <v>345</v>
      </c>
      <c r="H25" s="65">
        <v>165</v>
      </c>
      <c r="J25" s="66">
        <v>80</v>
      </c>
      <c r="K25" s="66">
        <v>45</v>
      </c>
      <c r="L25" s="66">
        <v>25</v>
      </c>
      <c r="N25" s="66">
        <v>30</v>
      </c>
    </row>
    <row r="26" spans="1:14" ht="13.5">
      <c r="A26" s="66">
        <v>23</v>
      </c>
      <c r="B26" s="67" t="s">
        <v>162</v>
      </c>
      <c r="C26" s="67" t="s">
        <v>163</v>
      </c>
      <c r="D26" s="81" t="s">
        <v>133</v>
      </c>
      <c r="E26" s="69">
        <f>G26/(COUNT(H26:BA26))</f>
        <v>85</v>
      </c>
      <c r="F26" s="70">
        <f>COUNT(H26:BA26)</f>
        <v>5</v>
      </c>
      <c r="G26" s="71">
        <f>SUM(H26:BA26)</f>
        <v>425</v>
      </c>
      <c r="H26" s="65">
        <v>90</v>
      </c>
      <c r="J26" s="66">
        <v>60</v>
      </c>
      <c r="K26" s="66">
        <v>75</v>
      </c>
      <c r="L26" s="66">
        <v>105</v>
      </c>
      <c r="N26" s="66">
        <v>95</v>
      </c>
    </row>
    <row r="27" spans="1:14" ht="13.5">
      <c r="A27" s="66">
        <v>24</v>
      </c>
      <c r="B27" s="67" t="s">
        <v>164</v>
      </c>
      <c r="C27" s="67" t="s">
        <v>165</v>
      </c>
      <c r="D27" s="81" t="s">
        <v>129</v>
      </c>
      <c r="E27" s="69">
        <f>G27/(COUNT(H27:BA27))</f>
        <v>84</v>
      </c>
      <c r="F27" s="70">
        <f>COUNT(H27:BA27)</f>
        <v>5</v>
      </c>
      <c r="G27" s="71">
        <f>SUM(H27:BA27)</f>
        <v>420</v>
      </c>
      <c r="I27" s="66">
        <v>65</v>
      </c>
      <c r="J27" s="66">
        <v>80</v>
      </c>
      <c r="K27" s="66">
        <v>115</v>
      </c>
      <c r="L27" s="66">
        <v>75</v>
      </c>
      <c r="N27" s="66">
        <v>85</v>
      </c>
    </row>
    <row r="28" spans="1:14" ht="13.5">
      <c r="A28" s="66">
        <v>25</v>
      </c>
      <c r="B28" s="67" t="s">
        <v>166</v>
      </c>
      <c r="C28" s="67" t="s">
        <v>147</v>
      </c>
      <c r="D28" s="81" t="s">
        <v>140</v>
      </c>
      <c r="E28" s="69">
        <f>G28/(COUNT(H28:BA28))</f>
        <v>78.75</v>
      </c>
      <c r="F28" s="70">
        <f>COUNT(H28:BA28)</f>
        <v>4</v>
      </c>
      <c r="G28" s="71">
        <f>SUM(H28:BA28)</f>
        <v>315</v>
      </c>
      <c r="I28" s="66">
        <v>120</v>
      </c>
      <c r="K28" s="66">
        <v>75</v>
      </c>
      <c r="L28" s="66">
        <v>80</v>
      </c>
      <c r="N28" s="66">
        <v>40</v>
      </c>
    </row>
    <row r="29" spans="1:14" ht="13.5">
      <c r="A29" s="66">
        <v>26</v>
      </c>
      <c r="B29" s="67" t="s">
        <v>167</v>
      </c>
      <c r="C29" s="67" t="s">
        <v>168</v>
      </c>
      <c r="D29" s="81" t="s">
        <v>140</v>
      </c>
      <c r="E29" s="69">
        <f>G29/(COUNT(H29:BA29))</f>
        <v>77.5</v>
      </c>
      <c r="F29" s="70">
        <f>COUNT(H29:BA29)</f>
        <v>4</v>
      </c>
      <c r="G29" s="71">
        <f>SUM(H29:BA29)</f>
        <v>310</v>
      </c>
      <c r="I29" s="66">
        <v>130</v>
      </c>
      <c r="J29" s="66">
        <v>70</v>
      </c>
      <c r="L29" s="66">
        <v>60</v>
      </c>
      <c r="N29" s="66">
        <v>50</v>
      </c>
    </row>
    <row r="30" spans="1:14" ht="13.5">
      <c r="A30" s="66">
        <v>27</v>
      </c>
      <c r="B30" s="67" t="s">
        <v>169</v>
      </c>
      <c r="C30" s="67" t="s">
        <v>170</v>
      </c>
      <c r="D30" s="81" t="s">
        <v>129</v>
      </c>
      <c r="E30" s="69">
        <f>G30/(COUNT(H30:BA30))</f>
        <v>75</v>
      </c>
      <c r="F30" s="70">
        <f>COUNT(H30:BA30)</f>
        <v>3</v>
      </c>
      <c r="G30" s="71">
        <f>SUM(H30:BA30)</f>
        <v>225</v>
      </c>
      <c r="I30" s="66">
        <v>85</v>
      </c>
      <c r="K30" s="66">
        <v>25</v>
      </c>
      <c r="N30" s="66">
        <v>115</v>
      </c>
    </row>
    <row r="31" spans="1:14" ht="13.5">
      <c r="A31" s="66">
        <v>28</v>
      </c>
      <c r="B31" s="67" t="s">
        <v>171</v>
      </c>
      <c r="C31" s="67" t="s">
        <v>172</v>
      </c>
      <c r="D31" s="81" t="s">
        <v>111</v>
      </c>
      <c r="E31" s="69">
        <f>G31/(COUNT(H31:BA31))</f>
        <v>75</v>
      </c>
      <c r="F31" s="70">
        <f>COUNT(H31:BA31)</f>
        <v>5</v>
      </c>
      <c r="G31" s="71">
        <f>SUM(H31:BA31)</f>
        <v>375</v>
      </c>
      <c r="I31" s="66">
        <v>110</v>
      </c>
      <c r="J31" s="66">
        <v>95</v>
      </c>
      <c r="K31" s="66">
        <v>135</v>
      </c>
      <c r="L31" s="66">
        <v>10</v>
      </c>
      <c r="N31" s="66">
        <v>25</v>
      </c>
    </row>
    <row r="32" spans="1:14" ht="13.5">
      <c r="A32" s="66">
        <v>29</v>
      </c>
      <c r="B32" s="67" t="s">
        <v>124</v>
      </c>
      <c r="C32" s="67" t="s">
        <v>173</v>
      </c>
      <c r="D32" s="81" t="s">
        <v>140</v>
      </c>
      <c r="E32" s="69">
        <f>G32/(COUNT(H32:BA32))</f>
        <v>72.5</v>
      </c>
      <c r="F32" s="70">
        <f>COUNT(H32:BA32)</f>
        <v>2</v>
      </c>
      <c r="G32" s="71">
        <f>SUM(H32:BA32)</f>
        <v>145</v>
      </c>
      <c r="J32" s="66">
        <v>80</v>
      </c>
      <c r="L32" s="66">
        <v>65</v>
      </c>
    </row>
    <row r="33" spans="1:14" ht="13.5">
      <c r="A33" s="66">
        <v>30</v>
      </c>
      <c r="B33" s="67" t="s">
        <v>174</v>
      </c>
      <c r="C33" s="67" t="s">
        <v>175</v>
      </c>
      <c r="D33" s="81" t="s">
        <v>148</v>
      </c>
      <c r="E33" s="69">
        <f>G33/(COUNT(H33:BA33))</f>
        <v>71</v>
      </c>
      <c r="F33" s="70">
        <f>COUNT(H33:BA33)</f>
        <v>5</v>
      </c>
      <c r="G33" s="71">
        <f>SUM(H33:BA33)</f>
        <v>355</v>
      </c>
      <c r="I33" s="66">
        <v>60</v>
      </c>
      <c r="J33" s="66">
        <v>130</v>
      </c>
      <c r="K33" s="66">
        <v>105</v>
      </c>
      <c r="L33" s="66">
        <v>60</v>
      </c>
      <c r="N33" s="66">
        <v>0</v>
      </c>
    </row>
    <row r="34" spans="1:14" ht="13.5">
      <c r="A34" s="66">
        <v>31</v>
      </c>
      <c r="B34" s="67" t="s">
        <v>176</v>
      </c>
      <c r="C34" s="67" t="s">
        <v>177</v>
      </c>
      <c r="D34" s="81" t="s">
        <v>126</v>
      </c>
      <c r="E34" s="69">
        <f>G34/(COUNT(H34:BA34))</f>
        <v>70</v>
      </c>
      <c r="F34" s="70">
        <f>COUNT(H34:BA34)</f>
        <v>5</v>
      </c>
      <c r="G34" s="71">
        <f>SUM(H34:BA34)</f>
        <v>350</v>
      </c>
      <c r="H34" s="65">
        <v>85</v>
      </c>
      <c r="I34" s="66">
        <v>70</v>
      </c>
      <c r="K34" s="66">
        <v>65</v>
      </c>
      <c r="L34" s="66">
        <v>30</v>
      </c>
      <c r="N34" s="66">
        <v>100</v>
      </c>
    </row>
    <row r="35" spans="1:14" ht="13.5">
      <c r="A35" s="66">
        <v>32</v>
      </c>
      <c r="B35" s="67" t="s">
        <v>178</v>
      </c>
      <c r="C35" s="67" t="s">
        <v>179</v>
      </c>
      <c r="D35" s="81" t="s">
        <v>120</v>
      </c>
      <c r="E35" s="69">
        <f>G35/(COUNT(H35:BA35))</f>
        <v>66</v>
      </c>
      <c r="F35" s="70">
        <f>COUNT(H35:BA35)</f>
        <v>5</v>
      </c>
      <c r="G35" s="71">
        <f>SUM(H35:BA35)</f>
        <v>330</v>
      </c>
      <c r="H35" s="65">
        <v>75</v>
      </c>
      <c r="J35" s="66">
        <v>70</v>
      </c>
      <c r="K35" s="66">
        <v>65</v>
      </c>
      <c r="L35" s="66">
        <v>40</v>
      </c>
      <c r="N35" s="66">
        <v>80</v>
      </c>
    </row>
    <row r="36" spans="1:14" ht="13.5">
      <c r="A36" s="66">
        <v>33</v>
      </c>
      <c r="B36" s="67" t="s">
        <v>180</v>
      </c>
      <c r="C36" s="67" t="s">
        <v>181</v>
      </c>
      <c r="D36" s="81" t="s">
        <v>133</v>
      </c>
      <c r="E36" s="69">
        <f>G36/(COUNT(H36:BA36))</f>
        <v>64</v>
      </c>
      <c r="F36" s="70">
        <f>COUNT(H36:BA36)</f>
        <v>5</v>
      </c>
      <c r="G36" s="71">
        <f>SUM(H36:BA36)</f>
        <v>320</v>
      </c>
      <c r="H36" s="65">
        <v>85</v>
      </c>
      <c r="J36" s="66">
        <v>45</v>
      </c>
      <c r="K36" s="66">
        <v>75</v>
      </c>
      <c r="L36" s="66">
        <v>40</v>
      </c>
      <c r="N36" s="66">
        <v>75</v>
      </c>
    </row>
    <row r="37" spans="1:14" ht="13.5">
      <c r="A37" s="66">
        <v>34</v>
      </c>
      <c r="B37" s="67" t="s">
        <v>182</v>
      </c>
      <c r="C37" s="67" t="s">
        <v>183</v>
      </c>
      <c r="D37" s="81" t="s">
        <v>123</v>
      </c>
      <c r="E37" s="69">
        <f>G37/(COUNT(H37:BA37))</f>
        <v>64</v>
      </c>
      <c r="F37" s="70">
        <f>COUNT(H37:BA37)</f>
        <v>5</v>
      </c>
      <c r="G37" s="71">
        <f>SUM(H37:BA37)</f>
        <v>320</v>
      </c>
      <c r="H37" s="65">
        <v>25</v>
      </c>
      <c r="J37" s="66">
        <v>80</v>
      </c>
      <c r="K37" s="66">
        <v>45</v>
      </c>
      <c r="L37" s="66">
        <v>70</v>
      </c>
      <c r="N37" s="66">
        <v>100</v>
      </c>
    </row>
    <row r="38" spans="1:14" ht="13.5">
      <c r="A38" s="66">
        <v>35</v>
      </c>
      <c r="B38" s="67" t="s">
        <v>184</v>
      </c>
      <c r="C38" s="67" t="s">
        <v>185</v>
      </c>
      <c r="D38" s="81" t="s">
        <v>114</v>
      </c>
      <c r="E38" s="69">
        <f>G38/(COUNT(H38:BA38))</f>
        <v>64</v>
      </c>
      <c r="F38" s="70">
        <f>COUNT(H38:BA38)</f>
        <v>5</v>
      </c>
      <c r="G38" s="71">
        <f>SUM(H38:BA38)</f>
        <v>320</v>
      </c>
      <c r="H38" s="65">
        <v>65</v>
      </c>
      <c r="I38" s="66">
        <v>20</v>
      </c>
      <c r="K38" s="66">
        <v>75</v>
      </c>
      <c r="L38" s="66">
        <v>65</v>
      </c>
      <c r="N38" s="66">
        <v>95</v>
      </c>
    </row>
    <row r="39" spans="1:14" ht="13.5" customHeight="1">
      <c r="A39" s="66">
        <v>36</v>
      </c>
      <c r="B39" s="67" t="s">
        <v>186</v>
      </c>
      <c r="C39" s="67" t="s">
        <v>187</v>
      </c>
      <c r="D39" s="81" t="s">
        <v>129</v>
      </c>
      <c r="E39" s="69">
        <f>G39/(COUNT(H39:BA39))</f>
        <v>60</v>
      </c>
      <c r="F39" s="70">
        <f>COUNT(H39:BA39)</f>
        <v>3</v>
      </c>
      <c r="G39" s="71">
        <f>SUM(H39:BA39)</f>
        <v>180</v>
      </c>
      <c r="J39" s="66">
        <v>40</v>
      </c>
      <c r="L39" s="66">
        <v>45</v>
      </c>
      <c r="N39" s="66">
        <v>95</v>
      </c>
    </row>
    <row r="40" spans="1:14" ht="13.5">
      <c r="A40" s="66">
        <v>37</v>
      </c>
      <c r="B40" s="67" t="s">
        <v>188</v>
      </c>
      <c r="C40" s="67" t="s">
        <v>189</v>
      </c>
      <c r="D40" s="81" t="s">
        <v>114</v>
      </c>
      <c r="E40" s="69">
        <f>G40/(COUNT(H40:BA40))</f>
        <v>55</v>
      </c>
      <c r="F40" s="70">
        <f>COUNT(H40:BA40)</f>
        <v>4</v>
      </c>
      <c r="G40" s="71">
        <f>SUM(H40:BA40)</f>
        <v>220</v>
      </c>
      <c r="H40" s="65">
        <v>60</v>
      </c>
      <c r="I40" s="66">
        <v>50</v>
      </c>
      <c r="K40" s="66">
        <v>55</v>
      </c>
      <c r="N40" s="66">
        <v>55</v>
      </c>
    </row>
    <row r="41" spans="1:14" ht="13.5">
      <c r="A41" s="66">
        <v>38</v>
      </c>
      <c r="B41" s="84" t="s">
        <v>190</v>
      </c>
      <c r="C41" s="67" t="s">
        <v>191</v>
      </c>
      <c r="D41" s="81" t="s">
        <v>126</v>
      </c>
      <c r="E41" s="69">
        <f>G41/(COUNT(H41:BA41))</f>
        <v>55</v>
      </c>
      <c r="F41" s="70">
        <f>COUNT(H41:BA41)</f>
        <v>5</v>
      </c>
      <c r="G41" s="71">
        <f>SUM(H41:BA41)</f>
        <v>275</v>
      </c>
      <c r="H41" s="65">
        <v>10</v>
      </c>
      <c r="I41" s="66">
        <v>80</v>
      </c>
      <c r="K41" s="66">
        <v>65</v>
      </c>
      <c r="L41" s="66">
        <v>100</v>
      </c>
      <c r="N41" s="66">
        <v>20</v>
      </c>
    </row>
    <row r="42" spans="1:14" ht="13.5">
      <c r="A42" s="66">
        <v>39</v>
      </c>
      <c r="B42" s="67" t="s">
        <v>192</v>
      </c>
      <c r="C42" s="67" t="s">
        <v>193</v>
      </c>
      <c r="D42" s="81" t="s">
        <v>143</v>
      </c>
      <c r="E42" s="69">
        <f>G42/(COUNT(H42:BA42))</f>
        <v>55</v>
      </c>
      <c r="F42" s="70">
        <f>COUNT(H42:BA42)</f>
        <v>5</v>
      </c>
      <c r="G42" s="71">
        <f>SUM(H42:BA42)</f>
        <v>275</v>
      </c>
      <c r="H42" s="65">
        <v>40</v>
      </c>
      <c r="J42" s="66">
        <v>100</v>
      </c>
      <c r="K42" s="66">
        <v>55</v>
      </c>
      <c r="L42" s="66">
        <v>35</v>
      </c>
      <c r="N42" s="66">
        <v>45</v>
      </c>
    </row>
    <row r="43" spans="1:14" ht="13.5">
      <c r="A43" s="66">
        <v>40</v>
      </c>
      <c r="B43" s="67" t="s">
        <v>194</v>
      </c>
      <c r="C43" s="67" t="s">
        <v>195</v>
      </c>
      <c r="D43" s="81" t="s">
        <v>120</v>
      </c>
      <c r="E43" s="69">
        <f>G43/(COUNT(H43:BA43))</f>
        <v>54</v>
      </c>
      <c r="F43" s="70">
        <f>COUNT(H43:BA43)</f>
        <v>5</v>
      </c>
      <c r="G43" s="71">
        <f>SUM(H43:BA43)</f>
        <v>270</v>
      </c>
      <c r="H43" s="65">
        <v>55</v>
      </c>
      <c r="J43" s="66">
        <v>45</v>
      </c>
      <c r="K43" s="66">
        <v>40</v>
      </c>
      <c r="L43" s="66">
        <v>80</v>
      </c>
      <c r="N43" s="66">
        <v>50</v>
      </c>
    </row>
    <row r="44" spans="1:14" ht="13.5">
      <c r="A44" s="66">
        <v>41</v>
      </c>
      <c r="B44" s="67" t="s">
        <v>196</v>
      </c>
      <c r="C44" s="67" t="s">
        <v>197</v>
      </c>
      <c r="D44" s="81" t="s">
        <v>140</v>
      </c>
      <c r="E44" s="69">
        <f>G44/(COUNT(H44:BA44))</f>
        <v>52.5</v>
      </c>
      <c r="F44" s="70">
        <f>COUNT(H44:BA44)</f>
        <v>2</v>
      </c>
      <c r="G44" s="71">
        <f>SUM(H44:BA44)</f>
        <v>105</v>
      </c>
      <c r="I44" s="66">
        <v>50</v>
      </c>
      <c r="K44" s="66">
        <v>55</v>
      </c>
    </row>
    <row r="45" spans="1:14" ht="13.5">
      <c r="A45" s="66">
        <v>42</v>
      </c>
      <c r="B45" s="67" t="s">
        <v>198</v>
      </c>
      <c r="C45" s="67" t="s">
        <v>199</v>
      </c>
      <c r="D45" s="81" t="s">
        <v>114</v>
      </c>
      <c r="E45" s="69">
        <f>G45/(COUNT(H45:BA45))</f>
        <v>43.333333333333336</v>
      </c>
      <c r="F45" s="70">
        <f>COUNT(H45:BA45)</f>
        <v>3</v>
      </c>
      <c r="G45" s="71">
        <f>SUM(H45:BA45)</f>
        <v>130</v>
      </c>
      <c r="I45" s="66">
        <v>85</v>
      </c>
      <c r="K45" s="66">
        <v>15</v>
      </c>
      <c r="L45" s="66">
        <v>30</v>
      </c>
    </row>
    <row r="46" spans="1:14" ht="13.5">
      <c r="A46" s="66">
        <v>43</v>
      </c>
      <c r="B46" s="67" t="s">
        <v>200</v>
      </c>
      <c r="C46" s="67" t="s">
        <v>201</v>
      </c>
      <c r="D46" s="81" t="s">
        <v>117</v>
      </c>
      <c r="E46" s="69">
        <f>G46/(COUNT(H46:BA46))</f>
        <v>42.5</v>
      </c>
      <c r="F46" s="70">
        <f>COUNT(H46:BA46)</f>
        <v>4</v>
      </c>
      <c r="G46" s="71">
        <f>SUM(H46:BA46)</f>
        <v>170</v>
      </c>
      <c r="H46" s="65">
        <v>95</v>
      </c>
      <c r="K46" s="66">
        <v>35</v>
      </c>
      <c r="L46" s="66">
        <v>35</v>
      </c>
      <c r="N46" s="66">
        <v>5</v>
      </c>
    </row>
    <row r="47" spans="1:14" ht="13.5">
      <c r="A47" s="66">
        <v>44</v>
      </c>
      <c r="B47" s="67" t="s">
        <v>202</v>
      </c>
      <c r="C47" s="67" t="s">
        <v>203</v>
      </c>
      <c r="D47" s="81" t="s">
        <v>123</v>
      </c>
      <c r="E47" s="69">
        <f>G47/(COUNT(H47:BA47))</f>
        <v>39</v>
      </c>
      <c r="F47" s="70">
        <f>COUNT(H47:BA47)</f>
        <v>5</v>
      </c>
      <c r="G47" s="71">
        <f>SUM(H47:BA47)</f>
        <v>195</v>
      </c>
      <c r="H47" s="65">
        <v>35</v>
      </c>
      <c r="J47" s="66">
        <v>45</v>
      </c>
      <c r="K47" s="66">
        <v>25</v>
      </c>
      <c r="L47" s="66">
        <v>40</v>
      </c>
      <c r="N47" s="66">
        <v>50</v>
      </c>
    </row>
    <row r="48" spans="1:14" ht="13.5">
      <c r="A48" s="66">
        <v>45</v>
      </c>
      <c r="B48" s="67" t="s">
        <v>204</v>
      </c>
      <c r="C48" s="67" t="s">
        <v>205</v>
      </c>
      <c r="D48" s="81" t="s">
        <v>117</v>
      </c>
      <c r="E48" s="69">
        <f>G48/(COUNT(H48:BA48))</f>
        <v>35</v>
      </c>
      <c r="F48" s="70">
        <f>COUNT(H48:BA48)</f>
        <v>3</v>
      </c>
      <c r="G48" s="71">
        <f>SUM(H48:BA48)</f>
        <v>105</v>
      </c>
      <c r="I48" s="66">
        <v>40</v>
      </c>
      <c r="K48" s="66">
        <v>15</v>
      </c>
      <c r="N48" s="66">
        <v>50</v>
      </c>
    </row>
    <row r="49" spans="1:14" ht="13.5">
      <c r="A49" s="66">
        <v>46</v>
      </c>
      <c r="B49" s="67" t="s">
        <v>206</v>
      </c>
      <c r="C49" s="67" t="s">
        <v>207</v>
      </c>
      <c r="D49" s="81" t="s">
        <v>148</v>
      </c>
      <c r="E49" s="69">
        <f>G49/(COUNT(H49:BA49))</f>
        <v>34</v>
      </c>
      <c r="F49" s="70">
        <f>COUNT(H49:BA49)</f>
        <v>5</v>
      </c>
      <c r="G49" s="71">
        <f>SUM(H49:BA49)</f>
        <v>170</v>
      </c>
      <c r="I49" s="66">
        <v>45</v>
      </c>
      <c r="J49" s="66">
        <v>45</v>
      </c>
      <c r="K49" s="66">
        <v>35</v>
      </c>
      <c r="L49" s="66">
        <v>15</v>
      </c>
      <c r="N49" s="66">
        <v>30</v>
      </c>
    </row>
    <row r="50" spans="1:14" ht="13.5">
      <c r="A50" s="66">
        <v>47</v>
      </c>
      <c r="B50" s="67" t="s">
        <v>208</v>
      </c>
      <c r="C50" s="67" t="s">
        <v>209</v>
      </c>
      <c r="D50" s="81" t="s">
        <v>126</v>
      </c>
      <c r="E50" s="69">
        <f>G50/(COUNT(H50:BA50))</f>
        <v>31</v>
      </c>
      <c r="F50" s="70">
        <f>COUNT(H50:BA50)</f>
        <v>5</v>
      </c>
      <c r="G50" s="71">
        <f>SUM(H50:BA50)</f>
        <v>155</v>
      </c>
      <c r="H50" s="65">
        <v>30</v>
      </c>
      <c r="I50" s="66">
        <v>35</v>
      </c>
      <c r="K50" s="66">
        <v>-5</v>
      </c>
      <c r="L50" s="66">
        <v>65</v>
      </c>
      <c r="N50" s="66">
        <v>30</v>
      </c>
    </row>
    <row r="51" spans="1:14" ht="13.5">
      <c r="A51" s="66">
        <v>48</v>
      </c>
      <c r="B51" s="67" t="s">
        <v>210</v>
      </c>
      <c r="C51" s="67" t="s">
        <v>211</v>
      </c>
      <c r="D51" s="81" t="s">
        <v>117</v>
      </c>
      <c r="E51" s="69">
        <f>G51/(COUNT(H51:BA51))</f>
        <v>30</v>
      </c>
      <c r="F51" s="70">
        <f>COUNT(H51:BA51)</f>
        <v>3</v>
      </c>
      <c r="G51" s="71">
        <f>SUM(H51:BA51)</f>
        <v>90</v>
      </c>
      <c r="H51" s="65">
        <v>35</v>
      </c>
      <c r="I51" s="66">
        <v>50</v>
      </c>
      <c r="L51" s="66">
        <v>5</v>
      </c>
    </row>
    <row r="52" spans="1:14" ht="13.5">
      <c r="A52" s="66">
        <v>49</v>
      </c>
      <c r="B52" s="67" t="s">
        <v>212</v>
      </c>
      <c r="C52" s="67" t="s">
        <v>213</v>
      </c>
      <c r="D52" s="81" t="s">
        <v>148</v>
      </c>
      <c r="E52" s="69">
        <f>G52/(COUNT(H52:BA52))</f>
        <v>29</v>
      </c>
      <c r="F52" s="70">
        <f>COUNT(H52:BA52)</f>
        <v>5</v>
      </c>
      <c r="G52" s="71">
        <f>SUM(H52:BA52)</f>
        <v>145</v>
      </c>
      <c r="I52" s="66">
        <v>65</v>
      </c>
      <c r="J52" s="66">
        <v>15</v>
      </c>
      <c r="K52" s="66">
        <v>15</v>
      </c>
      <c r="L52" s="66">
        <v>-5</v>
      </c>
      <c r="N52" s="66">
        <v>55</v>
      </c>
    </row>
    <row r="53" spans="1:14" ht="13.5">
      <c r="A53" s="66">
        <v>50</v>
      </c>
      <c r="B53" s="67" t="s">
        <v>214</v>
      </c>
      <c r="C53" s="67" t="s">
        <v>215</v>
      </c>
      <c r="D53" s="81" t="s">
        <v>111</v>
      </c>
      <c r="E53" s="69">
        <f>G53/(COUNT(H53:BA53))</f>
        <v>29</v>
      </c>
      <c r="F53" s="70">
        <f>COUNT(H53:BA53)</f>
        <v>5</v>
      </c>
      <c r="G53" s="71">
        <f>SUM(H53:BA53)</f>
        <v>145</v>
      </c>
      <c r="I53" s="66">
        <v>45</v>
      </c>
      <c r="J53" s="66">
        <v>20</v>
      </c>
      <c r="K53" s="66">
        <v>5</v>
      </c>
      <c r="L53" s="66">
        <v>15</v>
      </c>
      <c r="N53" s="66">
        <v>60</v>
      </c>
    </row>
    <row r="54" spans="1:14" ht="13.5">
      <c r="A54" s="66">
        <v>51</v>
      </c>
      <c r="B54" s="67" t="s">
        <v>216</v>
      </c>
      <c r="C54" s="67" t="s">
        <v>145</v>
      </c>
      <c r="D54" s="81" t="s">
        <v>135</v>
      </c>
      <c r="E54" s="69">
        <f>G54/(COUNT(H54:BA54))</f>
        <v>27</v>
      </c>
      <c r="F54" s="70">
        <f>COUNT(H54:BA54)</f>
        <v>5</v>
      </c>
      <c r="G54" s="71">
        <f>SUM(H54:BA54)</f>
        <v>135</v>
      </c>
      <c r="H54" s="65">
        <v>25</v>
      </c>
      <c r="I54" s="66">
        <v>45</v>
      </c>
      <c r="K54" s="66">
        <v>25</v>
      </c>
      <c r="L54" s="66">
        <v>40</v>
      </c>
      <c r="N54" s="66">
        <v>0</v>
      </c>
    </row>
    <row r="55" spans="1:14" ht="13.5">
      <c r="A55" s="66">
        <v>52</v>
      </c>
      <c r="B55" s="67" t="s">
        <v>217</v>
      </c>
      <c r="C55" s="67" t="s">
        <v>218</v>
      </c>
      <c r="D55" s="81" t="s">
        <v>114</v>
      </c>
      <c r="E55" s="69">
        <f>G55/(COUNT(H55:BA55))</f>
        <v>20</v>
      </c>
      <c r="F55" s="70">
        <f>COUNT(H55:BA55)</f>
        <v>3</v>
      </c>
      <c r="G55" s="71">
        <f>SUM(H55:BA55)</f>
        <v>60</v>
      </c>
      <c r="H55" s="65">
        <v>0</v>
      </c>
      <c r="L55" s="66">
        <v>25</v>
      </c>
      <c r="N55" s="66">
        <v>35</v>
      </c>
    </row>
    <row r="56" spans="1:14" ht="13.5">
      <c r="A56" s="66">
        <v>53</v>
      </c>
      <c r="B56" s="67" t="s">
        <v>188</v>
      </c>
      <c r="C56" s="67" t="s">
        <v>219</v>
      </c>
      <c r="D56" s="81" t="s">
        <v>111</v>
      </c>
      <c r="E56" s="69">
        <f>G56/(COUNT(H56:BA56))</f>
        <v>15</v>
      </c>
      <c r="F56" s="70">
        <f>COUNT(H56:BA56)</f>
        <v>5</v>
      </c>
      <c r="G56" s="71">
        <f>SUM(H56:BA56)</f>
        <v>75</v>
      </c>
      <c r="I56" s="66">
        <v>20</v>
      </c>
      <c r="J56" s="66">
        <v>15</v>
      </c>
      <c r="K56" s="66">
        <v>15</v>
      </c>
      <c r="L56" s="66">
        <v>10</v>
      </c>
      <c r="N56" s="66">
        <v>15</v>
      </c>
    </row>
    <row r="57" spans="1:14" ht="13.5">
      <c r="A57" s="66">
        <v>54</v>
      </c>
      <c r="D57" s="81"/>
    </row>
    <row r="58" spans="1:14" ht="13.5">
      <c r="A58" s="66">
        <v>55</v>
      </c>
      <c r="D58" s="81"/>
    </row>
    <row r="59" spans="1:14" ht="13.5">
      <c r="A59" s="66">
        <v>56</v>
      </c>
      <c r="D59" s="81"/>
    </row>
    <row r="60" spans="1:14" ht="13.5">
      <c r="A60" s="66">
        <v>57</v>
      </c>
      <c r="D60" s="81"/>
    </row>
    <row r="61" spans="1:14" ht="13.5">
      <c r="A61" s="66">
        <v>58</v>
      </c>
      <c r="D61" s="81"/>
    </row>
    <row r="62" spans="1:14" ht="24.75" customHeight="1">
      <c r="A62" s="66">
        <v>59</v>
      </c>
      <c r="D62" s="81"/>
    </row>
    <row r="63" spans="1:14" ht="24.75" customHeight="1">
      <c r="A63" s="66">
        <v>60</v>
      </c>
      <c r="D63" s="81"/>
    </row>
    <row r="64" spans="1:14" ht="24.75" customHeight="1">
      <c r="A64" s="66">
        <v>61</v>
      </c>
      <c r="D64" s="81"/>
    </row>
    <row r="65" spans="1:4" ht="24.75" customHeight="1">
      <c r="A65" s="66">
        <v>62</v>
      </c>
      <c r="D65" s="81"/>
    </row>
    <row r="66" spans="1:4" ht="24.75" customHeight="1">
      <c r="A66" s="66">
        <v>63</v>
      </c>
      <c r="D66" s="81"/>
    </row>
    <row r="67" spans="1:4" ht="24.75" customHeight="1">
      <c r="A67" s="66">
        <v>64</v>
      </c>
      <c r="D67" s="81"/>
    </row>
    <row r="68" spans="1:4" ht="24.75" customHeight="1">
      <c r="A68" s="66">
        <v>65</v>
      </c>
      <c r="D68" s="81"/>
    </row>
    <row r="69" spans="1:4" ht="24.75" customHeight="1">
      <c r="A69" s="66">
        <v>66</v>
      </c>
      <c r="D69" s="81"/>
    </row>
    <row r="70" spans="1:4" ht="24.75" customHeight="1">
      <c r="A70" s="66">
        <v>67</v>
      </c>
      <c r="D70" s="81"/>
    </row>
    <row r="71" spans="1:4" ht="24.75" customHeight="1">
      <c r="A71" s="66">
        <v>68</v>
      </c>
      <c r="D71" s="81"/>
    </row>
    <row r="72" spans="1:4" ht="24.75" customHeight="1">
      <c r="A72" s="66">
        <v>69</v>
      </c>
      <c r="D72" s="81"/>
    </row>
    <row r="73" spans="1:4" ht="24.75" customHeight="1">
      <c r="A73" s="66">
        <v>70</v>
      </c>
      <c r="D73" s="81"/>
    </row>
    <row r="74" spans="1:4" ht="24.75" customHeight="1">
      <c r="A74" s="66">
        <v>71</v>
      </c>
      <c r="D74" s="81"/>
    </row>
    <row r="75" spans="1:4" ht="24.75" customHeight="1">
      <c r="A75" s="66">
        <v>72</v>
      </c>
      <c r="D75" s="81"/>
    </row>
    <row r="76" spans="1:4" ht="24.75" customHeight="1">
      <c r="A76" s="66">
        <v>73</v>
      </c>
      <c r="D76" s="81"/>
    </row>
    <row r="77" spans="1:4" ht="24.75" customHeight="1">
      <c r="A77" s="66">
        <v>74</v>
      </c>
      <c r="D77" s="81"/>
    </row>
    <row r="78" spans="1:4" ht="24.75" customHeight="1">
      <c r="A78" s="66">
        <v>75</v>
      </c>
      <c r="D78" s="81"/>
    </row>
    <row r="79" spans="1:4" ht="24.75" customHeight="1">
      <c r="A79" s="66">
        <v>76</v>
      </c>
      <c r="D79" s="81"/>
    </row>
    <row r="80" spans="1:4" ht="24.75" customHeight="1">
      <c r="A80" s="66">
        <v>77</v>
      </c>
      <c r="D80" s="81"/>
    </row>
    <row r="81" spans="1:4" ht="24.75" customHeight="1">
      <c r="A81" s="66">
        <v>78</v>
      </c>
      <c r="D81" s="81"/>
    </row>
    <row r="82" spans="1:4" ht="24.75" customHeight="1">
      <c r="A82" s="66">
        <v>79</v>
      </c>
      <c r="D82" s="81"/>
    </row>
    <row r="83" spans="1:4" ht="24.75" customHeight="1">
      <c r="A83" s="66">
        <v>80</v>
      </c>
      <c r="D83" s="81"/>
    </row>
    <row r="84" spans="1:4" ht="24.75" customHeight="1">
      <c r="A84" s="66">
        <v>81</v>
      </c>
      <c r="D84" s="81"/>
    </row>
    <row r="85" spans="1:4" ht="24.75" customHeight="1">
      <c r="A85" s="66">
        <v>82</v>
      </c>
      <c r="D85" s="81"/>
    </row>
    <row r="86" spans="1:4" ht="24.75" customHeight="1">
      <c r="A86" s="66">
        <v>83</v>
      </c>
      <c r="B86"/>
      <c r="D86" s="81"/>
    </row>
    <row r="87" spans="1:4" ht="24.75" customHeight="1">
      <c r="A87" s="66">
        <v>84</v>
      </c>
      <c r="B87"/>
      <c r="D87" s="81"/>
    </row>
    <row r="88" spans="1:4" ht="24.75" customHeight="1">
      <c r="A88" s="66">
        <v>85</v>
      </c>
      <c r="B88"/>
      <c r="D88" s="81"/>
    </row>
    <row r="89" spans="1:4" ht="24.75" customHeight="1">
      <c r="A89" s="66">
        <v>86</v>
      </c>
      <c r="B89"/>
      <c r="D89" s="81"/>
    </row>
    <row r="90" spans="1:4" ht="13.5">
      <c r="A90" s="66">
        <v>87</v>
      </c>
      <c r="B90"/>
      <c r="D90" s="81"/>
    </row>
    <row r="91" spans="1:4" ht="13.5">
      <c r="A91" s="66">
        <v>88</v>
      </c>
      <c r="B91"/>
      <c r="D91" s="81"/>
    </row>
    <row r="92" spans="1:4" ht="13.5">
      <c r="A92" s="66">
        <v>89</v>
      </c>
      <c r="B92"/>
      <c r="D92" s="81"/>
    </row>
    <row r="93" spans="1:4" ht="13.5">
      <c r="A93" s="66">
        <v>90</v>
      </c>
      <c r="B93"/>
      <c r="D93" s="81"/>
    </row>
    <row r="94" spans="1:4" ht="13.5">
      <c r="A94" s="66">
        <v>91</v>
      </c>
      <c r="B94"/>
      <c r="D94" s="81"/>
    </row>
    <row r="95" spans="1:4" ht="13.5">
      <c r="A95" s="66">
        <v>92</v>
      </c>
      <c r="B95"/>
      <c r="D95" s="81"/>
    </row>
    <row r="96" spans="1:4" ht="13.5">
      <c r="A96" s="66">
        <v>93</v>
      </c>
      <c r="B96"/>
      <c r="D96" s="81"/>
    </row>
    <row r="97" spans="1:4" ht="13.5">
      <c r="A97" s="66">
        <v>94</v>
      </c>
      <c r="B97"/>
      <c r="D97" s="81"/>
    </row>
    <row r="98" spans="1:4" ht="13.5">
      <c r="A98" s="66">
        <v>95</v>
      </c>
      <c r="B98"/>
      <c r="D98" s="81"/>
    </row>
    <row r="99" spans="1:4" ht="13.5">
      <c r="A99" s="66">
        <v>96</v>
      </c>
      <c r="B99"/>
      <c r="D99" s="81"/>
    </row>
    <row r="100" spans="1:4" ht="13.5">
      <c r="A100" s="66">
        <v>97</v>
      </c>
      <c r="B100"/>
      <c r="D100" s="81"/>
    </row>
    <row r="101" spans="1:4" ht="13.5">
      <c r="A101" s="66">
        <v>98</v>
      </c>
      <c r="B101"/>
      <c r="D101" s="81"/>
    </row>
    <row r="102" spans="1:4" ht="13.5">
      <c r="A102" s="66">
        <v>99</v>
      </c>
      <c r="B102"/>
      <c r="D102" s="81"/>
    </row>
    <row r="103" spans="1:4" ht="13.5">
      <c r="A103" s="66">
        <v>100</v>
      </c>
      <c r="B103"/>
      <c r="D103" s="81"/>
    </row>
    <row r="104" spans="1:4" ht="13.5">
      <c r="A104" s="66">
        <v>101</v>
      </c>
      <c r="B104"/>
      <c r="D104" s="81"/>
    </row>
    <row r="105" spans="1:4" ht="13.5">
      <c r="A105" s="66">
        <v>102</v>
      </c>
      <c r="B105"/>
      <c r="D105" s="81"/>
    </row>
    <row r="106" spans="1:4" ht="13.5">
      <c r="A106" s="66">
        <v>103</v>
      </c>
      <c r="B106"/>
      <c r="D106" s="81"/>
    </row>
    <row r="107" spans="1:4" ht="13.5">
      <c r="A107" s="66">
        <v>104</v>
      </c>
      <c r="B107"/>
      <c r="D107" s="81"/>
    </row>
    <row r="108" spans="1:4" ht="13.5">
      <c r="A108" s="66">
        <v>105</v>
      </c>
      <c r="B108"/>
      <c r="D108" s="81"/>
    </row>
    <row r="109" spans="1:4" ht="13.5">
      <c r="A109" s="66">
        <v>106</v>
      </c>
      <c r="B109"/>
      <c r="D109" s="81"/>
    </row>
    <row r="110" spans="1:4">
      <c r="A110" s="66">
        <v>107</v>
      </c>
    </row>
    <row r="111" spans="1:4">
      <c r="A111" s="66">
        <v>108</v>
      </c>
    </row>
    <row r="112" spans="1:4">
      <c r="A112" s="66">
        <v>109</v>
      </c>
    </row>
    <row r="113" spans="1:1">
      <c r="A113" s="66">
        <v>110</v>
      </c>
    </row>
    <row r="114" spans="1:1">
      <c r="A114" s="66">
        <v>111</v>
      </c>
    </row>
    <row r="115" spans="1:1">
      <c r="A115" s="66">
        <v>112</v>
      </c>
    </row>
    <row r="116" spans="1:1">
      <c r="A116" s="66">
        <v>113</v>
      </c>
    </row>
    <row r="117" spans="1:1">
      <c r="A117" s="66">
        <v>114</v>
      </c>
    </row>
    <row r="118" spans="1:1">
      <c r="A118" s="66">
        <v>115</v>
      </c>
    </row>
    <row r="119" spans="1:1">
      <c r="A119" s="66">
        <v>116</v>
      </c>
    </row>
    <row r="120" spans="1:1">
      <c r="A120" s="66">
        <v>117</v>
      </c>
    </row>
    <row r="121" spans="1:1">
      <c r="A121" s="66">
        <v>118</v>
      </c>
    </row>
    <row r="122" spans="1:1">
      <c r="A122" s="66">
        <v>119</v>
      </c>
    </row>
    <row r="123" spans="1:1">
      <c r="A123" s="66">
        <v>120</v>
      </c>
    </row>
    <row r="124" spans="1:1">
      <c r="A124" s="66">
        <v>121</v>
      </c>
    </row>
    <row r="125" spans="1:1">
      <c r="A125" s="66">
        <v>122</v>
      </c>
    </row>
    <row r="126" spans="1:1">
      <c r="A126" s="66">
        <v>123</v>
      </c>
    </row>
    <row r="127" spans="1:1">
      <c r="A127" s="66">
        <v>124</v>
      </c>
    </row>
    <row r="128" spans="1:1">
      <c r="A128" s="66">
        <v>125</v>
      </c>
    </row>
    <row r="129" spans="1:1">
      <c r="A129" s="66">
        <v>126</v>
      </c>
    </row>
    <row r="130" spans="1:1">
      <c r="A130" s="66">
        <v>127</v>
      </c>
    </row>
    <row r="131" spans="1:1">
      <c r="A131" s="66">
        <v>128</v>
      </c>
    </row>
    <row r="132" spans="1:1">
      <c r="A132" s="66">
        <v>129</v>
      </c>
    </row>
    <row r="133" spans="1:1">
      <c r="A133" s="66">
        <v>130</v>
      </c>
    </row>
    <row r="134" spans="1:1">
      <c r="A134" s="66">
        <v>131</v>
      </c>
    </row>
    <row r="135" spans="1:1">
      <c r="A135" s="66">
        <v>132</v>
      </c>
    </row>
    <row r="136" spans="1:1">
      <c r="A136" s="66">
        <v>133</v>
      </c>
    </row>
    <row r="137" spans="1:1">
      <c r="A137" s="66">
        <v>134</v>
      </c>
    </row>
    <row r="138" spans="1:1">
      <c r="A138" s="66">
        <v>135</v>
      </c>
    </row>
    <row r="139" spans="1:1">
      <c r="A139" s="66">
        <v>136</v>
      </c>
    </row>
    <row r="140" spans="1:1">
      <c r="A140" s="66">
        <v>137</v>
      </c>
    </row>
    <row r="141" spans="1:1">
      <c r="A141" s="66">
        <v>138</v>
      </c>
    </row>
    <row r="142" spans="1:1">
      <c r="A142" s="66">
        <v>139</v>
      </c>
    </row>
    <row r="143" spans="1:1">
      <c r="A143" s="66">
        <v>140</v>
      </c>
    </row>
    <row r="144" spans="1:1">
      <c r="A144" s="66">
        <v>141</v>
      </c>
    </row>
    <row r="145" spans="1:1">
      <c r="A145" s="66">
        <v>142</v>
      </c>
    </row>
    <row r="146" spans="1:1">
      <c r="A146" s="66">
        <v>143</v>
      </c>
    </row>
    <row r="147" spans="1:1">
      <c r="A147" s="66">
        <v>144</v>
      </c>
    </row>
    <row r="148" spans="1:1">
      <c r="A148" s="66">
        <v>145</v>
      </c>
    </row>
    <row r="149" spans="1:1">
      <c r="A149" s="66">
        <v>146</v>
      </c>
    </row>
    <row r="150" spans="1:1">
      <c r="A150" s="66">
        <v>147</v>
      </c>
    </row>
    <row r="151" spans="1:1">
      <c r="A151" s="66">
        <v>148</v>
      </c>
    </row>
    <row r="152" spans="1:1">
      <c r="A152" s="66">
        <v>149</v>
      </c>
    </row>
    <row r="153" spans="1:1">
      <c r="A153" s="66">
        <v>150</v>
      </c>
    </row>
    <row r="154" spans="1:1">
      <c r="A154" s="66">
        <v>151</v>
      </c>
    </row>
    <row r="155" spans="1:1">
      <c r="A155" s="66">
        <v>152</v>
      </c>
    </row>
    <row r="156" spans="1:1">
      <c r="A156" s="66">
        <v>153</v>
      </c>
    </row>
    <row r="157" spans="1:1">
      <c r="A157" s="66">
        <v>154</v>
      </c>
    </row>
    <row r="158" spans="1:1">
      <c r="A158" s="66">
        <v>155</v>
      </c>
    </row>
    <row r="159" spans="1:1">
      <c r="A159" s="66">
        <v>156</v>
      </c>
    </row>
    <row r="160" spans="1:1">
      <c r="A160" s="66">
        <v>157</v>
      </c>
    </row>
    <row r="161" spans="1:1">
      <c r="A161" s="66">
        <v>158</v>
      </c>
    </row>
    <row r="162" spans="1:1">
      <c r="A162" s="66">
        <v>159</v>
      </c>
    </row>
    <row r="163" spans="1:1">
      <c r="A163" s="66">
        <v>160</v>
      </c>
    </row>
    <row r="164" spans="1:1">
      <c r="A164" s="66">
        <v>161</v>
      </c>
    </row>
    <row r="165" spans="1:1">
      <c r="A165" s="66">
        <v>162</v>
      </c>
    </row>
    <row r="166" spans="1:1">
      <c r="A166" s="66">
        <v>163</v>
      </c>
    </row>
    <row r="167" spans="1:1">
      <c r="A167" s="66">
        <v>164</v>
      </c>
    </row>
    <row r="168" spans="1:1">
      <c r="A168" s="66">
        <v>165</v>
      </c>
    </row>
    <row r="169" spans="1:1">
      <c r="A169" s="66">
        <v>166</v>
      </c>
    </row>
    <row r="170" spans="1:1">
      <c r="A170" s="66">
        <v>167</v>
      </c>
    </row>
    <row r="171" spans="1:1">
      <c r="A171" s="66">
        <v>168</v>
      </c>
    </row>
    <row r="172" spans="1:1">
      <c r="A172" s="66">
        <v>169</v>
      </c>
    </row>
    <row r="173" spans="1:1">
      <c r="A173" s="66">
        <v>170</v>
      </c>
    </row>
    <row r="174" spans="1:1">
      <c r="A174" s="66">
        <v>171</v>
      </c>
    </row>
    <row r="175" spans="1:1">
      <c r="A175" s="66">
        <v>172</v>
      </c>
    </row>
    <row r="176" spans="1:1">
      <c r="A176" s="66">
        <v>173</v>
      </c>
    </row>
    <row r="177" spans="1:1">
      <c r="A177" s="66">
        <v>174</v>
      </c>
    </row>
    <row r="178" spans="1:1">
      <c r="A178" s="66">
        <v>175</v>
      </c>
    </row>
    <row r="179" spans="1:1">
      <c r="A179" s="66">
        <v>176</v>
      </c>
    </row>
    <row r="180" spans="1:1">
      <c r="A180" s="66">
        <v>177</v>
      </c>
    </row>
    <row r="181" spans="1:1">
      <c r="A181" s="66">
        <v>178</v>
      </c>
    </row>
    <row r="182" spans="1:1">
      <c r="A182" s="66">
        <v>179</v>
      </c>
    </row>
    <row r="183" spans="1:1">
      <c r="A183" s="66">
        <v>180</v>
      </c>
    </row>
    <row r="184" spans="1:1">
      <c r="A184" s="66">
        <v>181</v>
      </c>
    </row>
    <row r="185" spans="1:1">
      <c r="A185" s="66">
        <v>182</v>
      </c>
    </row>
    <row r="186" spans="1:1">
      <c r="A186" s="66">
        <v>183</v>
      </c>
    </row>
    <row r="187" spans="1:1">
      <c r="A187" s="66">
        <v>184</v>
      </c>
    </row>
    <row r="188" spans="1:1">
      <c r="A188" s="66">
        <v>185</v>
      </c>
    </row>
    <row r="189" spans="1:1">
      <c r="A189" s="66">
        <v>186</v>
      </c>
    </row>
    <row r="190" spans="1:1">
      <c r="A190" s="66">
        <v>187</v>
      </c>
    </row>
    <row r="191" spans="1:1">
      <c r="A191" s="66">
        <v>188</v>
      </c>
    </row>
    <row r="192" spans="1:1">
      <c r="A192" s="66">
        <v>189</v>
      </c>
    </row>
    <row r="193" spans="1:1">
      <c r="A193" s="66">
        <v>190</v>
      </c>
    </row>
    <row r="194" spans="1:1">
      <c r="A194" s="66">
        <v>191</v>
      </c>
    </row>
    <row r="195" spans="1:1">
      <c r="A195" s="66">
        <v>192</v>
      </c>
    </row>
    <row r="196" spans="1:1">
      <c r="A196" s="66">
        <v>193</v>
      </c>
    </row>
    <row r="197" spans="1:1">
      <c r="A197" s="66">
        <v>194</v>
      </c>
    </row>
    <row r="198" spans="1:1">
      <c r="A198" s="66">
        <v>195</v>
      </c>
    </row>
    <row r="199" spans="1:1">
      <c r="A199" s="66">
        <v>196</v>
      </c>
    </row>
    <row r="200" spans="1:1">
      <c r="A200" s="66">
        <v>197</v>
      </c>
    </row>
    <row r="201" spans="1:1">
      <c r="A201" s="66">
        <v>198</v>
      </c>
    </row>
    <row r="202" spans="1:1">
      <c r="A202" s="66">
        <v>199</v>
      </c>
    </row>
    <row r="203" spans="1:1">
      <c r="A203" s="66">
        <v>200</v>
      </c>
    </row>
    <row r="204" spans="1:1">
      <c r="A204" s="66">
        <v>201</v>
      </c>
    </row>
    <row r="205" spans="1:1">
      <c r="A205" s="66">
        <v>202</v>
      </c>
    </row>
    <row r="206" spans="1:1">
      <c r="A206" s="66">
        <v>203</v>
      </c>
    </row>
    <row r="207" spans="1:1">
      <c r="A207" s="66">
        <v>204</v>
      </c>
    </row>
    <row r="208" spans="1:1">
      <c r="A208" s="66">
        <v>205</v>
      </c>
    </row>
    <row r="209" spans="1:1">
      <c r="A209" s="66">
        <v>206</v>
      </c>
    </row>
    <row r="210" spans="1:1">
      <c r="A210" s="66">
        <v>207</v>
      </c>
    </row>
    <row r="211" spans="1:1">
      <c r="A211" s="66">
        <v>208</v>
      </c>
    </row>
    <row r="212" spans="1:1">
      <c r="A212" s="66">
        <v>209</v>
      </c>
    </row>
    <row r="213" spans="1:1">
      <c r="A213" s="66">
        <v>210</v>
      </c>
    </row>
    <row r="214" spans="1:1">
      <c r="A214" s="66">
        <v>211</v>
      </c>
    </row>
    <row r="215" spans="1:1">
      <c r="A215" s="66">
        <v>212</v>
      </c>
    </row>
    <row r="216" spans="1:1">
      <c r="A216" s="66">
        <v>213</v>
      </c>
    </row>
    <row r="217" spans="1:1">
      <c r="A217" s="66">
        <v>214</v>
      </c>
    </row>
    <row r="218" spans="1:1">
      <c r="A218" s="66">
        <v>215</v>
      </c>
    </row>
    <row r="219" spans="1:1">
      <c r="A219" s="66">
        <v>216</v>
      </c>
    </row>
    <row r="220" spans="1:1">
      <c r="A220" s="66">
        <v>217</v>
      </c>
    </row>
    <row r="221" spans="1:1">
      <c r="A221" s="66">
        <v>218</v>
      </c>
    </row>
    <row r="222" spans="1:1">
      <c r="A222" s="66">
        <v>219</v>
      </c>
    </row>
    <row r="223" spans="1:1">
      <c r="A223" s="66">
        <v>220</v>
      </c>
    </row>
    <row r="224" spans="1:1">
      <c r="A224" s="66">
        <v>221</v>
      </c>
    </row>
    <row r="225" spans="1:1">
      <c r="A225" s="66">
        <v>222</v>
      </c>
    </row>
    <row r="226" spans="1:1">
      <c r="A226" s="66">
        <v>223</v>
      </c>
    </row>
    <row r="227" spans="1:1">
      <c r="A227" s="66">
        <v>224</v>
      </c>
    </row>
    <row r="228" spans="1:1">
      <c r="A228" s="66">
        <v>225</v>
      </c>
    </row>
    <row r="229" spans="1:1">
      <c r="A229" s="66">
        <v>226</v>
      </c>
    </row>
    <row r="230" spans="1:1">
      <c r="A230" s="66">
        <v>227</v>
      </c>
    </row>
    <row r="231" spans="1:1">
      <c r="A231" s="66">
        <v>228</v>
      </c>
    </row>
    <row r="232" spans="1:1">
      <c r="A232" s="66">
        <v>229</v>
      </c>
    </row>
    <row r="233" spans="1:1">
      <c r="A233" s="66">
        <v>230</v>
      </c>
    </row>
    <row r="234" spans="1:1">
      <c r="A234" s="66">
        <v>231</v>
      </c>
    </row>
    <row r="235" spans="1:1">
      <c r="A235" s="66">
        <v>232</v>
      </c>
    </row>
    <row r="236" spans="1:1">
      <c r="A236" s="66">
        <v>233</v>
      </c>
    </row>
    <row r="237" spans="1:1">
      <c r="A237" s="66">
        <v>234</v>
      </c>
    </row>
    <row r="238" spans="1:1">
      <c r="A238" s="66">
        <v>235</v>
      </c>
    </row>
    <row r="239" spans="1:1">
      <c r="A239" s="66">
        <v>236</v>
      </c>
    </row>
    <row r="240" spans="1:1">
      <c r="A240" s="66">
        <v>237</v>
      </c>
    </row>
    <row r="241" spans="1:1">
      <c r="A241" s="66">
        <v>238</v>
      </c>
    </row>
    <row r="242" spans="1:1">
      <c r="A242" s="66">
        <v>239</v>
      </c>
    </row>
    <row r="243" spans="1:1">
      <c r="A243" s="66">
        <v>240</v>
      </c>
    </row>
    <row r="244" spans="1:1">
      <c r="A244" s="66">
        <v>241</v>
      </c>
    </row>
    <row r="245" spans="1:1">
      <c r="A245" s="66">
        <v>242</v>
      </c>
    </row>
    <row r="246" spans="1:1">
      <c r="A246" s="66">
        <v>243</v>
      </c>
    </row>
    <row r="247" spans="1:1">
      <c r="A247" s="66">
        <v>244</v>
      </c>
    </row>
    <row r="248" spans="1:1">
      <c r="A248" s="66">
        <v>245</v>
      </c>
    </row>
    <row r="249" spans="1:1">
      <c r="A249" s="66">
        <v>246</v>
      </c>
    </row>
    <row r="250" spans="1:1">
      <c r="A250" s="66">
        <v>247</v>
      </c>
    </row>
    <row r="251" spans="1:1">
      <c r="A251" s="66">
        <v>248</v>
      </c>
    </row>
    <row r="252" spans="1:1">
      <c r="A252" s="66">
        <v>249</v>
      </c>
    </row>
    <row r="253" spans="1:1">
      <c r="A253" s="66">
        <v>250</v>
      </c>
    </row>
    <row r="254" spans="1:1">
      <c r="A254" s="66">
        <v>251</v>
      </c>
    </row>
    <row r="255" spans="1:1">
      <c r="A255" s="66">
        <v>252</v>
      </c>
    </row>
    <row r="256" spans="1:1">
      <c r="A256" s="66">
        <v>253</v>
      </c>
    </row>
    <row r="257" spans="1:1">
      <c r="A257" s="66">
        <v>254</v>
      </c>
    </row>
    <row r="258" spans="1:1">
      <c r="A258" s="66">
        <v>255</v>
      </c>
    </row>
    <row r="259" spans="1:1">
      <c r="A259" s="66">
        <v>256</v>
      </c>
    </row>
    <row r="260" spans="1:1">
      <c r="A260" s="66">
        <v>257</v>
      </c>
    </row>
    <row r="261" spans="1:1">
      <c r="A261" s="66">
        <v>258</v>
      </c>
    </row>
    <row r="262" spans="1:1">
      <c r="A262" s="66">
        <v>259</v>
      </c>
    </row>
    <row r="263" spans="1:1">
      <c r="A263" s="66">
        <v>260</v>
      </c>
    </row>
    <row r="264" spans="1:1">
      <c r="A264" s="66">
        <v>261</v>
      </c>
    </row>
    <row r="265" spans="1:1">
      <c r="A265" s="66">
        <v>262</v>
      </c>
    </row>
    <row r="266" spans="1:1">
      <c r="A266" s="66">
        <v>263</v>
      </c>
    </row>
    <row r="267" spans="1:1">
      <c r="A267" s="66">
        <v>264</v>
      </c>
    </row>
    <row r="268" spans="1:1">
      <c r="A268" s="66">
        <v>265</v>
      </c>
    </row>
    <row r="269" spans="1:1">
      <c r="A269" s="66">
        <v>266</v>
      </c>
    </row>
    <row r="270" spans="1:1">
      <c r="A270" s="66">
        <v>267</v>
      </c>
    </row>
    <row r="271" spans="1:1">
      <c r="A271" s="66">
        <v>268</v>
      </c>
    </row>
    <row r="272" spans="1:1">
      <c r="A272" s="66">
        <v>269</v>
      </c>
    </row>
    <row r="273" spans="1:1">
      <c r="A273" s="66">
        <v>270</v>
      </c>
    </row>
    <row r="274" spans="1:1">
      <c r="A274" s="66">
        <v>271</v>
      </c>
    </row>
    <row r="275" spans="1:1">
      <c r="A275" s="66">
        <v>272</v>
      </c>
    </row>
    <row r="276" spans="1:1">
      <c r="A276" s="66">
        <v>273</v>
      </c>
    </row>
    <row r="277" spans="1:1">
      <c r="A277" s="66">
        <v>274</v>
      </c>
    </row>
    <row r="278" spans="1:1">
      <c r="A278" s="66">
        <v>275</v>
      </c>
    </row>
    <row r="279" spans="1:1">
      <c r="A279" s="66">
        <v>276</v>
      </c>
    </row>
    <row r="280" spans="1:1">
      <c r="A280" s="66">
        <v>277</v>
      </c>
    </row>
    <row r="281" spans="1:1">
      <c r="A281" s="66">
        <v>278</v>
      </c>
    </row>
    <row r="282" spans="1:1">
      <c r="A282" s="66">
        <v>279</v>
      </c>
    </row>
    <row r="283" spans="1:1">
      <c r="A283" s="66">
        <v>280</v>
      </c>
    </row>
    <row r="284" spans="1:1">
      <c r="A284" s="66">
        <v>281</v>
      </c>
    </row>
    <row r="285" spans="1:1">
      <c r="A285" s="66">
        <v>282</v>
      </c>
    </row>
    <row r="286" spans="1:1">
      <c r="A286" s="66">
        <v>283</v>
      </c>
    </row>
    <row r="287" spans="1:1">
      <c r="A287" s="66">
        <v>284</v>
      </c>
    </row>
    <row r="288" spans="1:1">
      <c r="A288" s="66">
        <v>285</v>
      </c>
    </row>
    <row r="289" spans="1:1">
      <c r="A289" s="66">
        <v>286</v>
      </c>
    </row>
    <row r="290" spans="1:1">
      <c r="A290" s="66">
        <v>287</v>
      </c>
    </row>
    <row r="291" spans="1:1">
      <c r="A291" s="66">
        <v>288</v>
      </c>
    </row>
    <row r="292" spans="1:1">
      <c r="A292" s="66">
        <v>289</v>
      </c>
    </row>
    <row r="293" spans="1:1">
      <c r="A293" s="66">
        <v>290</v>
      </c>
    </row>
    <row r="294" spans="1:1">
      <c r="A294" s="66">
        <v>291</v>
      </c>
    </row>
    <row r="295" spans="1:1">
      <c r="A295" s="66">
        <v>292</v>
      </c>
    </row>
    <row r="296" spans="1:1">
      <c r="A296" s="66">
        <v>293</v>
      </c>
    </row>
    <row r="297" spans="1:1">
      <c r="A297" s="66">
        <v>294</v>
      </c>
    </row>
    <row r="298" spans="1:1">
      <c r="A298" s="66">
        <v>295</v>
      </c>
    </row>
    <row r="299" spans="1:1">
      <c r="A299" s="66">
        <v>296</v>
      </c>
    </row>
    <row r="300" spans="1:1">
      <c r="A300" s="66">
        <v>297</v>
      </c>
    </row>
    <row r="301" spans="1:1">
      <c r="A301" s="66">
        <v>298</v>
      </c>
    </row>
    <row r="302" spans="1:1">
      <c r="A302" s="66">
        <v>299</v>
      </c>
    </row>
    <row r="303" spans="1:1">
      <c r="A303" s="66">
        <v>300</v>
      </c>
    </row>
    <row r="304" spans="1:1">
      <c r="A304" s="66">
        <v>301</v>
      </c>
    </row>
    <row r="305" spans="1:1">
      <c r="A305" s="66">
        <v>302</v>
      </c>
    </row>
    <row r="306" spans="1:1">
      <c r="A306" s="66">
        <v>303</v>
      </c>
    </row>
    <row r="307" spans="1:1">
      <c r="A307" s="66">
        <v>304</v>
      </c>
    </row>
    <row r="308" spans="1:1">
      <c r="A308" s="66">
        <v>305</v>
      </c>
    </row>
    <row r="309" spans="1:1">
      <c r="A309" s="66">
        <v>306</v>
      </c>
    </row>
    <row r="310" spans="1:1">
      <c r="A310" s="66">
        <v>307</v>
      </c>
    </row>
    <row r="311" spans="1:1">
      <c r="A311" s="66">
        <v>308</v>
      </c>
    </row>
    <row r="312" spans="1:1">
      <c r="A312" s="66">
        <v>309</v>
      </c>
    </row>
    <row r="313" spans="1:1">
      <c r="A313" s="66">
        <v>310</v>
      </c>
    </row>
    <row r="314" spans="1:1">
      <c r="A314" s="66">
        <v>311</v>
      </c>
    </row>
    <row r="315" spans="1:1">
      <c r="A315" s="66">
        <v>312</v>
      </c>
    </row>
    <row r="316" spans="1:1">
      <c r="A316" s="66">
        <v>313</v>
      </c>
    </row>
    <row r="317" spans="1:1">
      <c r="A317" s="66">
        <v>314</v>
      </c>
    </row>
    <row r="318" spans="1:1">
      <c r="A318" s="66">
        <v>315</v>
      </c>
    </row>
    <row r="319" spans="1:1">
      <c r="A319" s="66">
        <v>316</v>
      </c>
    </row>
    <row r="320" spans="1:1">
      <c r="A320" s="66">
        <v>317</v>
      </c>
    </row>
    <row r="321" spans="1:1">
      <c r="A321" s="66">
        <v>318</v>
      </c>
    </row>
    <row r="322" spans="1:1">
      <c r="A322" s="66">
        <v>319</v>
      </c>
    </row>
    <row r="323" spans="1:1">
      <c r="A323" s="66">
        <v>320</v>
      </c>
    </row>
    <row r="324" spans="1:1">
      <c r="A324" s="66">
        <v>321</v>
      </c>
    </row>
    <row r="325" spans="1:1">
      <c r="A325" s="66">
        <v>322</v>
      </c>
    </row>
    <row r="326" spans="1:1">
      <c r="A326" s="66">
        <v>323</v>
      </c>
    </row>
    <row r="327" spans="1:1">
      <c r="A327" s="66">
        <v>324</v>
      </c>
    </row>
    <row r="328" spans="1:1">
      <c r="A328" s="66">
        <v>325</v>
      </c>
    </row>
    <row r="329" spans="1:1">
      <c r="A329" s="66">
        <v>326</v>
      </c>
    </row>
    <row r="330" spans="1:1">
      <c r="A330" s="66">
        <v>327</v>
      </c>
    </row>
    <row r="331" spans="1:1">
      <c r="A331" s="66">
        <v>328</v>
      </c>
    </row>
    <row r="332" spans="1:1">
      <c r="A332" s="66">
        <v>329</v>
      </c>
    </row>
    <row r="333" spans="1:1">
      <c r="A333" s="66">
        <v>330</v>
      </c>
    </row>
    <row r="334" spans="1:1">
      <c r="A334" s="66">
        <v>331</v>
      </c>
    </row>
    <row r="335" spans="1:1">
      <c r="A335" s="66">
        <v>332</v>
      </c>
    </row>
    <row r="336" spans="1:1">
      <c r="A336" s="66">
        <v>333</v>
      </c>
    </row>
    <row r="337" spans="1:1">
      <c r="A337" s="66">
        <v>334</v>
      </c>
    </row>
    <row r="338" spans="1:1">
      <c r="A338" s="66">
        <v>335</v>
      </c>
    </row>
    <row r="339" spans="1:1">
      <c r="A339" s="66">
        <v>336</v>
      </c>
    </row>
    <row r="340" spans="1:1">
      <c r="A340" s="66">
        <v>337</v>
      </c>
    </row>
    <row r="341" spans="1:1">
      <c r="A341" s="66">
        <v>338</v>
      </c>
    </row>
    <row r="342" spans="1:1">
      <c r="A342" s="66">
        <v>339</v>
      </c>
    </row>
    <row r="343" spans="1:1">
      <c r="A343" s="66">
        <v>340</v>
      </c>
    </row>
    <row r="344" spans="1:1">
      <c r="A344" s="66">
        <v>341</v>
      </c>
    </row>
    <row r="345" spans="1:1">
      <c r="A345" s="66">
        <v>342</v>
      </c>
    </row>
    <row r="346" spans="1:1">
      <c r="A346" s="66">
        <v>343</v>
      </c>
    </row>
    <row r="347" spans="1:1">
      <c r="A347" s="66">
        <v>344</v>
      </c>
    </row>
    <row r="348" spans="1:1">
      <c r="A348" s="66">
        <v>345</v>
      </c>
    </row>
    <row r="349" spans="1:1">
      <c r="A349" s="66">
        <v>346</v>
      </c>
    </row>
    <row r="350" spans="1:1">
      <c r="A350" s="66">
        <v>347</v>
      </c>
    </row>
    <row r="351" spans="1:1">
      <c r="A351" s="66">
        <v>348</v>
      </c>
    </row>
    <row r="352" spans="1:1">
      <c r="A352" s="66">
        <v>349</v>
      </c>
    </row>
    <row r="353" spans="1:1">
      <c r="A353" s="66">
        <v>350</v>
      </c>
    </row>
    <row r="354" spans="1:1">
      <c r="A354" s="66">
        <v>351</v>
      </c>
    </row>
    <row r="355" spans="1:1">
      <c r="A355" s="66">
        <v>352</v>
      </c>
    </row>
    <row r="356" spans="1:1">
      <c r="A356" s="66">
        <v>353</v>
      </c>
    </row>
    <row r="357" spans="1:1">
      <c r="A357" s="66">
        <v>354</v>
      </c>
    </row>
    <row r="358" spans="1:1">
      <c r="A358" s="66">
        <v>355</v>
      </c>
    </row>
    <row r="359" spans="1:1">
      <c r="A359" s="66">
        <v>356</v>
      </c>
    </row>
    <row r="360" spans="1:1">
      <c r="A360" s="66">
        <v>357</v>
      </c>
    </row>
    <row r="361" spans="1:1">
      <c r="A361" s="66">
        <v>358</v>
      </c>
    </row>
    <row r="362" spans="1:1">
      <c r="A362" s="66">
        <v>359</v>
      </c>
    </row>
    <row r="363" spans="1:1">
      <c r="A363" s="66">
        <v>360</v>
      </c>
    </row>
  </sheetData>
  <sortState xmlns:xlrd2="http://schemas.microsoft.com/office/spreadsheetml/2017/richdata2" ref="B4:N56">
    <sortCondition descending="1" ref="E4:E56"/>
    <sortCondition ref="B4:B56"/>
    <sortCondition ref="C4:C56"/>
  </sortState>
  <mergeCells count="1">
    <mergeCell ref="A1:G1"/>
  </mergeCells>
  <printOptions horizontalCentered="1"/>
  <pageMargins left="0.78740157480314965" right="0.78740157480314965" top="0.78740157480314965" bottom="0.59055118110236227" header="0.51181102362204722" footer="0.51181102362204722"/>
  <pageSetup orientation="landscape" horizontalDpi="360" verticalDpi="360" r:id="rId1"/>
  <headerFooter alignWithMargins="0">
    <oddHeader>&amp;C&amp;"Copperplate Gothic Bold,Normal"&amp;14Meilleurs pointeurs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4" name="Button 1">
              <controlPr defaultSize="0" autoFill="0" autoLine="0" autoPict="0" macro="[0]!Erudition">
                <anchor moveWithCells="1" siz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1</xdr:col>
                    <xdr:colOff>533400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5" name="Button 2">
              <controlPr defaultSize="0" autoFill="0" autoLine="0" autoPict="0" macro="[0]!TriParEcole">
                <anchor moveWithCells="1" sizeWithCells="1">
                  <from>
                    <xdr:col>2</xdr:col>
                    <xdr:colOff>0</xdr:colOff>
                    <xdr:row>1</xdr:row>
                    <xdr:rowOff>0</xdr:rowOff>
                  </from>
                  <to>
                    <xdr:col>2</xdr:col>
                    <xdr:colOff>800100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3"/>
  <sheetViews>
    <sheetView topLeftCell="A28" workbookViewId="0">
      <selection activeCell="E44" sqref="E44"/>
    </sheetView>
  </sheetViews>
  <sheetFormatPr defaultColWidth="11.42578125" defaultRowHeight="12.75"/>
  <cols>
    <col min="1" max="1" width="6.42578125" bestFit="1" customWidth="1"/>
    <col min="2" max="2" width="8" bestFit="1" customWidth="1"/>
    <col min="3" max="3" width="6.42578125" bestFit="1" customWidth="1"/>
    <col min="4" max="4" width="41.140625" customWidth="1"/>
    <col min="5" max="5" width="9.140625" bestFit="1" customWidth="1"/>
    <col min="6" max="6" width="3.5703125" customWidth="1"/>
    <col min="7" max="7" width="9.140625" bestFit="1" customWidth="1"/>
    <col min="8" max="8" width="41.140625" customWidth="1"/>
  </cols>
  <sheetData>
    <row r="1" spans="1:8" ht="15.75">
      <c r="A1" s="172" t="s">
        <v>220</v>
      </c>
      <c r="B1" s="173"/>
      <c r="C1" s="173"/>
      <c r="D1" s="173"/>
      <c r="E1" s="173"/>
      <c r="F1" s="173"/>
      <c r="G1" s="173"/>
      <c r="H1" s="173"/>
    </row>
    <row r="3" spans="1:8">
      <c r="A3" s="128" t="s">
        <v>1</v>
      </c>
      <c r="B3" s="128" t="s">
        <v>2</v>
      </c>
      <c r="C3" s="128" t="s">
        <v>3</v>
      </c>
      <c r="D3" s="128" t="s">
        <v>4</v>
      </c>
      <c r="E3" s="128" t="s">
        <v>5</v>
      </c>
      <c r="F3" s="128"/>
      <c r="G3" s="128" t="s">
        <v>5</v>
      </c>
      <c r="H3" s="128" t="s">
        <v>6</v>
      </c>
    </row>
    <row r="4" spans="1:8">
      <c r="A4" s="194" t="s">
        <v>7</v>
      </c>
      <c r="B4" s="129">
        <v>5</v>
      </c>
      <c r="C4" s="129">
        <v>201</v>
      </c>
      <c r="D4" s="130" t="str">
        <f>'Tableaux 2e'!$B$7</f>
        <v>A1  Collège Saint-Alexandre de la Gatineau</v>
      </c>
      <c r="E4" s="131">
        <v>225</v>
      </c>
      <c r="F4" s="131" t="s">
        <v>8</v>
      </c>
      <c r="G4" s="131">
        <v>515</v>
      </c>
      <c r="H4" s="134" t="str">
        <f>'Tableaux 2e'!$B$8</f>
        <v>A2  Collège Saint-Charles-Garnier A</v>
      </c>
    </row>
    <row r="5" spans="1:8">
      <c r="A5" s="192"/>
      <c r="B5" s="129">
        <v>6</v>
      </c>
      <c r="C5" s="129">
        <f>C4+1</f>
        <v>202</v>
      </c>
      <c r="D5" s="130" t="str">
        <f>'Tableaux 2e'!$B$9</f>
        <v>A3  École d'éducation internationale A</v>
      </c>
      <c r="E5" s="131">
        <v>260</v>
      </c>
      <c r="F5" s="131" t="s">
        <v>8</v>
      </c>
      <c r="G5" s="131">
        <v>395</v>
      </c>
      <c r="H5" s="134" t="str">
        <f>'Tableaux 2e'!$B$10</f>
        <v>A4  Collège Jean-de-Brébeuf B</v>
      </c>
    </row>
    <row r="6" spans="1:8">
      <c r="A6" s="192"/>
      <c r="B6" s="129">
        <v>7</v>
      </c>
      <c r="C6" s="129">
        <f t="shared" ref="C6:C51" si="0">C5+1</f>
        <v>203</v>
      </c>
      <c r="D6" s="130" t="str">
        <f>'Tableaux 2e'!$B$16</f>
        <v>B1  É.S. de Mortagne A</v>
      </c>
      <c r="E6" s="131">
        <v>375</v>
      </c>
      <c r="F6" s="131" t="s">
        <v>8</v>
      </c>
      <c r="G6" s="131">
        <v>355</v>
      </c>
      <c r="H6" s="134" t="str">
        <f>'Tableaux 2e'!$B$17</f>
        <v>B2  Collège Saint-Charles-Garnier B</v>
      </c>
    </row>
    <row r="7" spans="1:8">
      <c r="A7" s="192"/>
      <c r="B7" s="129">
        <v>8</v>
      </c>
      <c r="C7" s="129">
        <f t="shared" si="0"/>
        <v>204</v>
      </c>
      <c r="D7" s="130" t="str">
        <f>'Tableaux 2e'!$B$18</f>
        <v>B3  Collège Jean-Eudes C</v>
      </c>
      <c r="E7" s="131">
        <v>485</v>
      </c>
      <c r="F7" s="131" t="s">
        <v>8</v>
      </c>
      <c r="G7" s="131">
        <v>260</v>
      </c>
      <c r="H7" s="134" t="str">
        <f>'Tableaux 2e'!$B$19</f>
        <v>B4  Collège Mont Notre-Dame</v>
      </c>
    </row>
    <row r="8" spans="1:8">
      <c r="A8" s="192"/>
      <c r="B8" s="129">
        <v>9</v>
      </c>
      <c r="C8" s="129">
        <f t="shared" si="0"/>
        <v>205</v>
      </c>
      <c r="D8" s="130" t="str">
        <f>'Tableaux 2e'!$B$26</f>
        <v>C1  É.S. Sophie-Barat A</v>
      </c>
      <c r="E8" s="131">
        <v>365</v>
      </c>
      <c r="F8" s="131" t="s">
        <v>8</v>
      </c>
      <c r="G8" s="131">
        <v>330</v>
      </c>
      <c r="H8" s="134" t="str">
        <f>'Tableaux 2e'!$B$27</f>
        <v>C2  Collège Durocher Saint-Lambert B</v>
      </c>
    </row>
    <row r="9" spans="1:8">
      <c r="A9" s="192"/>
      <c r="B9" s="129">
        <v>10</v>
      </c>
      <c r="C9" s="129">
        <f t="shared" si="0"/>
        <v>206</v>
      </c>
      <c r="D9" s="130" t="str">
        <f>'Tableaux 2e'!$B$28</f>
        <v>C3  Collège Sainte-Anne</v>
      </c>
      <c r="E9" s="131">
        <v>180</v>
      </c>
      <c r="F9" s="131" t="s">
        <v>8</v>
      </c>
      <c r="G9" s="131">
        <v>410</v>
      </c>
      <c r="H9" s="134" t="str">
        <f>'Tableaux 2e'!$B$29</f>
        <v>C4  Collège Jean-de-Brébeuf A</v>
      </c>
    </row>
    <row r="10" spans="1:8">
      <c r="A10" s="192"/>
      <c r="B10" s="129">
        <v>11</v>
      </c>
      <c r="C10" s="129">
        <f t="shared" si="0"/>
        <v>207</v>
      </c>
      <c r="D10" s="130" t="str">
        <f>'Tableaux 2e'!$B$35</f>
        <v>D1  École d'éducation internationale de Laval A</v>
      </c>
      <c r="E10" s="131">
        <v>470</v>
      </c>
      <c r="F10" s="131" t="s">
        <v>8</v>
      </c>
      <c r="G10" s="131">
        <v>270</v>
      </c>
      <c r="H10" s="134" t="str">
        <f>'Tableaux 2e'!$B$36</f>
        <v>D2  Collège Durocher Saint-Lambert A</v>
      </c>
    </row>
    <row r="11" spans="1:8">
      <c r="A11" s="193"/>
      <c r="B11" s="129">
        <v>12</v>
      </c>
      <c r="C11" s="129">
        <f t="shared" si="0"/>
        <v>208</v>
      </c>
      <c r="D11" s="130" t="str">
        <f>'Tableaux 2e'!$B$37</f>
        <v>D3  Académie Saint-Louis</v>
      </c>
      <c r="E11" s="131">
        <v>310</v>
      </c>
      <c r="F11" s="131" t="s">
        <v>8</v>
      </c>
      <c r="G11" s="131">
        <v>345</v>
      </c>
      <c r="H11" s="134" t="str">
        <f>'Tableaux 2e'!$B$38</f>
        <v>D4  Collège Regina Assumpta A</v>
      </c>
    </row>
    <row r="12" spans="1:8">
      <c r="A12" s="191" t="s">
        <v>9</v>
      </c>
      <c r="B12" s="129">
        <v>5</v>
      </c>
      <c r="C12" s="129">
        <f t="shared" si="0"/>
        <v>209</v>
      </c>
      <c r="D12" s="130" t="str">
        <f>'Tableaux 2e'!$B$7</f>
        <v>A1  Collège Saint-Alexandre de la Gatineau</v>
      </c>
      <c r="E12" s="131">
        <v>190</v>
      </c>
      <c r="F12" s="131" t="s">
        <v>8</v>
      </c>
      <c r="G12" s="131">
        <v>315</v>
      </c>
      <c r="H12" s="134" t="str">
        <f>'Tableaux 2e'!$B$9</f>
        <v>A3  École d'éducation internationale A</v>
      </c>
    </row>
    <row r="13" spans="1:8">
      <c r="A13" s="192"/>
      <c r="B13" s="129">
        <v>6</v>
      </c>
      <c r="C13" s="129">
        <f t="shared" si="0"/>
        <v>210</v>
      </c>
      <c r="D13" s="130" t="str">
        <f>'Tableaux 2e'!$B$8</f>
        <v>A2  Collège Saint-Charles-Garnier A</v>
      </c>
      <c r="E13" s="131">
        <v>320</v>
      </c>
      <c r="F13" s="131" t="s">
        <v>8</v>
      </c>
      <c r="G13" s="131">
        <v>300</v>
      </c>
      <c r="H13" s="134" t="str">
        <f>'Tableaux 2e'!$B$10</f>
        <v>A4  Collège Jean-de-Brébeuf B</v>
      </c>
    </row>
    <row r="14" spans="1:8">
      <c r="A14" s="192"/>
      <c r="B14" s="129">
        <v>7</v>
      </c>
      <c r="C14" s="129">
        <f t="shared" si="0"/>
        <v>211</v>
      </c>
      <c r="D14" s="130" t="str">
        <f>'Tableaux 2e'!$B$16</f>
        <v>B1  É.S. de Mortagne A</v>
      </c>
      <c r="E14" s="131">
        <v>355</v>
      </c>
      <c r="F14" s="131" t="s">
        <v>8</v>
      </c>
      <c r="G14" s="131">
        <v>310</v>
      </c>
      <c r="H14" s="134" t="str">
        <f>'Tableaux 2e'!$B$18</f>
        <v>B3  Collège Jean-Eudes C</v>
      </c>
    </row>
    <row r="15" spans="1:8">
      <c r="A15" s="192"/>
      <c r="B15" s="129">
        <v>8</v>
      </c>
      <c r="C15" s="129">
        <f t="shared" si="0"/>
        <v>212</v>
      </c>
      <c r="D15" s="130" t="str">
        <f>'Tableaux 2e'!$B$17</f>
        <v>B2  Collège Saint-Charles-Garnier B</v>
      </c>
      <c r="E15" s="131">
        <v>350</v>
      </c>
      <c r="F15" s="131" t="s">
        <v>8</v>
      </c>
      <c r="G15" s="131">
        <v>190</v>
      </c>
      <c r="H15" s="134" t="str">
        <f>'Tableaux 2e'!$B$19</f>
        <v>B4  Collège Mont Notre-Dame</v>
      </c>
    </row>
    <row r="16" spans="1:8">
      <c r="A16" s="192"/>
      <c r="B16" s="129">
        <v>9</v>
      </c>
      <c r="C16" s="129">
        <f t="shared" si="0"/>
        <v>213</v>
      </c>
      <c r="D16" s="130" t="str">
        <f>'Tableaux 2e'!$B$26</f>
        <v>C1  É.S. Sophie-Barat A</v>
      </c>
      <c r="E16" s="131">
        <v>350</v>
      </c>
      <c r="F16" s="131" t="s">
        <v>8</v>
      </c>
      <c r="G16" s="131">
        <v>160</v>
      </c>
      <c r="H16" s="134" t="str">
        <f>'Tableaux 2e'!$B$28</f>
        <v>C3  Collège Sainte-Anne</v>
      </c>
    </row>
    <row r="17" spans="1:8">
      <c r="A17" s="192"/>
      <c r="B17" s="129">
        <v>10</v>
      </c>
      <c r="C17" s="129">
        <f t="shared" si="0"/>
        <v>214</v>
      </c>
      <c r="D17" s="130" t="str">
        <f>'Tableaux 2e'!$B$27</f>
        <v>C2  Collège Durocher Saint-Lambert B</v>
      </c>
      <c r="E17" s="131">
        <v>220</v>
      </c>
      <c r="F17" s="131" t="s">
        <v>8</v>
      </c>
      <c r="G17" s="131">
        <v>505</v>
      </c>
      <c r="H17" s="134" t="str">
        <f>'Tableaux 2e'!$B$29</f>
        <v>C4  Collège Jean-de-Brébeuf A</v>
      </c>
    </row>
    <row r="18" spans="1:8">
      <c r="A18" s="192"/>
      <c r="B18" s="129">
        <v>11</v>
      </c>
      <c r="C18" s="129">
        <f t="shared" si="0"/>
        <v>215</v>
      </c>
      <c r="D18" s="130" t="str">
        <f>'Tableaux 2e'!$B$35</f>
        <v>D1  École d'éducation internationale de Laval A</v>
      </c>
      <c r="E18" s="131">
        <v>505</v>
      </c>
      <c r="F18" s="131" t="s">
        <v>8</v>
      </c>
      <c r="G18" s="131">
        <v>160</v>
      </c>
      <c r="H18" s="134" t="str">
        <f>'Tableaux 2e'!$B$37</f>
        <v>D3  Académie Saint-Louis</v>
      </c>
    </row>
    <row r="19" spans="1:8">
      <c r="A19" s="193"/>
      <c r="B19" s="129">
        <v>12</v>
      </c>
      <c r="C19" s="129">
        <f t="shared" si="0"/>
        <v>216</v>
      </c>
      <c r="D19" s="130" t="str">
        <f>'Tableaux 2e'!$B$36</f>
        <v>D2  Collège Durocher Saint-Lambert A</v>
      </c>
      <c r="E19" s="131">
        <v>370</v>
      </c>
      <c r="F19" s="131" t="s">
        <v>8</v>
      </c>
      <c r="G19" s="131">
        <v>215</v>
      </c>
      <c r="H19" s="134" t="str">
        <f>'Tableaux 2e'!$B$38</f>
        <v>D4  Collège Regina Assumpta A</v>
      </c>
    </row>
    <row r="20" spans="1:8">
      <c r="A20" s="191" t="s">
        <v>10</v>
      </c>
      <c r="B20" s="129">
        <v>5</v>
      </c>
      <c r="C20" s="129">
        <f t="shared" si="0"/>
        <v>217</v>
      </c>
      <c r="D20" s="130" t="str">
        <f>'Tableaux 2e'!$B$7</f>
        <v>A1  Collège Saint-Alexandre de la Gatineau</v>
      </c>
      <c r="E20" s="131">
        <v>205</v>
      </c>
      <c r="F20" s="131" t="s">
        <v>8</v>
      </c>
      <c r="G20" s="131">
        <v>440</v>
      </c>
      <c r="H20" s="134" t="str">
        <f>'Tableaux 2e'!$B$10</f>
        <v>A4  Collège Jean-de-Brébeuf B</v>
      </c>
    </row>
    <row r="21" spans="1:8">
      <c r="A21" s="192"/>
      <c r="B21" s="129">
        <v>6</v>
      </c>
      <c r="C21" s="129">
        <f t="shared" si="0"/>
        <v>218</v>
      </c>
      <c r="D21" s="130" t="str">
        <f>'Tableaux 2e'!$B$8</f>
        <v>A2  Collège Saint-Charles-Garnier A</v>
      </c>
      <c r="E21" s="131">
        <v>330</v>
      </c>
      <c r="F21" s="131" t="s">
        <v>8</v>
      </c>
      <c r="G21" s="131">
        <v>300</v>
      </c>
      <c r="H21" s="134" t="str">
        <f>'Tableaux 2e'!$B$9</f>
        <v>A3  École d'éducation internationale A</v>
      </c>
    </row>
    <row r="22" spans="1:8">
      <c r="A22" s="192"/>
      <c r="B22" s="129">
        <v>7</v>
      </c>
      <c r="C22" s="129">
        <f t="shared" si="0"/>
        <v>219</v>
      </c>
      <c r="D22" s="130" t="str">
        <f>'Tableaux 2e'!$B$16</f>
        <v>B1  É.S. de Mortagne A</v>
      </c>
      <c r="E22" s="131">
        <v>345</v>
      </c>
      <c r="F22" s="131" t="s">
        <v>8</v>
      </c>
      <c r="G22" s="131">
        <v>180</v>
      </c>
      <c r="H22" s="134" t="str">
        <f>'Tableaux 2e'!$B$19</f>
        <v>B4  Collège Mont Notre-Dame</v>
      </c>
    </row>
    <row r="23" spans="1:8">
      <c r="A23" s="192"/>
      <c r="B23" s="129">
        <v>8</v>
      </c>
      <c r="C23" s="129">
        <f t="shared" si="0"/>
        <v>220</v>
      </c>
      <c r="D23" s="130" t="str">
        <f>'Tableaux 2e'!$B$17</f>
        <v>B2  Collège Saint-Charles-Garnier B</v>
      </c>
      <c r="E23" s="131">
        <v>265</v>
      </c>
      <c r="F23" s="131" t="s">
        <v>8</v>
      </c>
      <c r="G23" s="131">
        <v>345</v>
      </c>
      <c r="H23" s="134" t="str">
        <f>'Tableaux 2e'!$B$18</f>
        <v>B3  Collège Jean-Eudes C</v>
      </c>
    </row>
    <row r="24" spans="1:8">
      <c r="A24" s="192"/>
      <c r="B24" s="129">
        <v>9</v>
      </c>
      <c r="C24" s="129">
        <f t="shared" si="0"/>
        <v>221</v>
      </c>
      <c r="D24" s="130" t="str">
        <f>'Tableaux 2e'!$B$26</f>
        <v>C1  É.S. Sophie-Barat A</v>
      </c>
      <c r="E24" s="131">
        <v>0</v>
      </c>
      <c r="F24" s="131" t="s">
        <v>8</v>
      </c>
      <c r="G24" s="131">
        <v>300</v>
      </c>
      <c r="H24" s="134" t="str">
        <f>'Tableaux 2e'!$B$29</f>
        <v>C4  Collège Jean-de-Brébeuf A</v>
      </c>
    </row>
    <row r="25" spans="1:8">
      <c r="A25" s="192"/>
      <c r="B25" s="129">
        <v>10</v>
      </c>
      <c r="C25" s="129">
        <f t="shared" si="0"/>
        <v>222</v>
      </c>
      <c r="D25" s="130" t="str">
        <f>'Tableaux 2e'!$B$27</f>
        <v>C2  Collège Durocher Saint-Lambert B</v>
      </c>
      <c r="E25" s="131">
        <v>225</v>
      </c>
      <c r="F25" s="131" t="s">
        <v>8</v>
      </c>
      <c r="G25" s="131">
        <v>170</v>
      </c>
      <c r="H25" s="134" t="str">
        <f>'Tableaux 2e'!$B$28</f>
        <v>C3  Collège Sainte-Anne</v>
      </c>
    </row>
    <row r="26" spans="1:8">
      <c r="A26" s="192"/>
      <c r="B26" s="129">
        <v>11</v>
      </c>
      <c r="C26" s="129">
        <f t="shared" si="0"/>
        <v>223</v>
      </c>
      <c r="D26" s="130" t="str">
        <f>'Tableaux 2e'!$B$35</f>
        <v>D1  École d'éducation internationale de Laval A</v>
      </c>
      <c r="E26" s="131">
        <v>400</v>
      </c>
      <c r="F26" s="131" t="s">
        <v>8</v>
      </c>
      <c r="G26" s="131">
        <v>190</v>
      </c>
      <c r="H26" s="134" t="str">
        <f>'Tableaux 2e'!$B$38</f>
        <v>D4  Collège Regina Assumpta A</v>
      </c>
    </row>
    <row r="27" spans="1:8">
      <c r="A27" s="193"/>
      <c r="B27" s="129">
        <v>12</v>
      </c>
      <c r="C27" s="129">
        <f t="shared" si="0"/>
        <v>224</v>
      </c>
      <c r="D27" s="130" t="str">
        <f>'Tableaux 2e'!$B$36</f>
        <v>D2  Collège Durocher Saint-Lambert A</v>
      </c>
      <c r="E27" s="131">
        <v>285</v>
      </c>
      <c r="F27" s="131" t="s">
        <v>8</v>
      </c>
      <c r="G27" s="131">
        <v>325</v>
      </c>
      <c r="H27" s="134" t="str">
        <f>'Tableaux 2e'!$B$37</f>
        <v>D3  Académie Saint-Louis</v>
      </c>
    </row>
    <row r="28" spans="1:8">
      <c r="A28" s="191" t="s">
        <v>11</v>
      </c>
      <c r="B28" s="129">
        <v>7</v>
      </c>
      <c r="C28" s="129">
        <f t="shared" si="0"/>
        <v>225</v>
      </c>
      <c r="D28" s="132" t="str">
        <f>'Pyramides 2e'!$H$5</f>
        <v>1A  Collège Saint-Charles-Garnier A</v>
      </c>
      <c r="E28" s="131">
        <v>365</v>
      </c>
      <c r="F28" s="131" t="s">
        <v>8</v>
      </c>
      <c r="G28" s="131">
        <v>385</v>
      </c>
      <c r="H28" s="133" t="str">
        <f>'Pyramides 2e'!$H$11</f>
        <v>2B   Collège Jean-Eudes C</v>
      </c>
    </row>
    <row r="29" spans="1:8">
      <c r="A29" s="192"/>
      <c r="B29" s="129">
        <v>8</v>
      </c>
      <c r="C29" s="129">
        <f t="shared" si="0"/>
        <v>226</v>
      </c>
      <c r="D29" s="132" t="str">
        <f>'Pyramides 2e'!$H$15</f>
        <v>1C  Collège Jean-de-Brébeuf A</v>
      </c>
      <c r="E29" s="131">
        <v>375</v>
      </c>
      <c r="F29" s="131" t="s">
        <v>8</v>
      </c>
      <c r="G29" s="131">
        <v>275</v>
      </c>
      <c r="H29" s="133" t="str">
        <f>'Pyramides 2e'!$H$21</f>
        <v>2D   Collège Durocher Saint-Lambert A</v>
      </c>
    </row>
    <row r="30" spans="1:8">
      <c r="A30" s="192"/>
      <c r="B30" s="129">
        <v>9</v>
      </c>
      <c r="C30" s="129">
        <f t="shared" si="0"/>
        <v>227</v>
      </c>
      <c r="D30" s="132" t="str">
        <f>'Pyramides 2e'!$H$25</f>
        <v>1B  É.S. de Mortagne A</v>
      </c>
      <c r="E30" s="131">
        <v>330</v>
      </c>
      <c r="F30" s="131" t="s">
        <v>8</v>
      </c>
      <c r="G30" s="131">
        <v>285</v>
      </c>
      <c r="H30" s="133" t="str">
        <f>'Pyramides 2e'!$H$31</f>
        <v>2A  Collège Jean-de-Brébeuf B</v>
      </c>
    </row>
    <row r="31" spans="1:8">
      <c r="A31" s="192"/>
      <c r="B31" s="129">
        <v>10</v>
      </c>
      <c r="C31" s="129">
        <f t="shared" si="0"/>
        <v>228</v>
      </c>
      <c r="D31" s="132" t="str">
        <f>'Pyramides 2e'!$H$35</f>
        <v>1D École d'éducation internationale de Laval A</v>
      </c>
      <c r="E31" s="131">
        <v>420</v>
      </c>
      <c r="F31" s="131" t="s">
        <v>8</v>
      </c>
      <c r="G31" s="131">
        <v>275</v>
      </c>
      <c r="H31" s="133" t="str">
        <f>'Pyramides 2e'!$H$41</f>
        <v>2C  É.S. Sophie-Barat A</v>
      </c>
    </row>
    <row r="32" spans="1:8">
      <c r="A32" s="192"/>
      <c r="B32" s="129">
        <v>11</v>
      </c>
      <c r="C32" s="129">
        <f t="shared" si="0"/>
        <v>229</v>
      </c>
      <c r="D32" s="132" t="str">
        <f>'Pyramides 2e'!$H$47</f>
        <v>3A  École d'éducation internationale A</v>
      </c>
      <c r="E32" s="131">
        <v>185</v>
      </c>
      <c r="F32" s="131" t="s">
        <v>8</v>
      </c>
      <c r="G32" s="131">
        <v>240</v>
      </c>
      <c r="H32" s="133" t="str">
        <f>'Pyramides 2e'!$H$53</f>
        <v>4B  Collège Mont Notre-Dame</v>
      </c>
    </row>
    <row r="33" spans="1:8">
      <c r="A33" s="192"/>
      <c r="B33" s="129">
        <v>12</v>
      </c>
      <c r="C33" s="129">
        <f t="shared" si="0"/>
        <v>230</v>
      </c>
      <c r="D33" s="132" t="str">
        <f>'Pyramides 2e'!$H$57</f>
        <v>3C Collège Durocher Saint-Lambert B</v>
      </c>
      <c r="E33" s="131">
        <v>310</v>
      </c>
      <c r="F33" s="131" t="s">
        <v>8</v>
      </c>
      <c r="G33" s="131">
        <v>325</v>
      </c>
      <c r="H33" s="133" t="str">
        <f>'Pyramides 2e'!$H$63</f>
        <v>4D  Collège Regina Assumpta A</v>
      </c>
    </row>
    <row r="34" spans="1:8">
      <c r="A34" s="192"/>
      <c r="B34" s="129">
        <v>13</v>
      </c>
      <c r="C34" s="129">
        <f t="shared" si="0"/>
        <v>231</v>
      </c>
      <c r="D34" s="132" t="str">
        <f>'Pyramides 2e'!$H$67</f>
        <v>3B  Collège Saint-Charles-Garnier B</v>
      </c>
      <c r="E34" s="131">
        <v>445</v>
      </c>
      <c r="F34" s="131" t="s">
        <v>8</v>
      </c>
      <c r="G34" s="131">
        <v>185</v>
      </c>
      <c r="H34" s="133" t="str">
        <f>'Pyramides 2e'!$H$73</f>
        <v>4A  Collège Saint-Alexandre de la Gatineau</v>
      </c>
    </row>
    <row r="35" spans="1:8">
      <c r="A35" s="193"/>
      <c r="B35" s="129">
        <v>14</v>
      </c>
      <c r="C35" s="129">
        <f t="shared" si="0"/>
        <v>232</v>
      </c>
      <c r="D35" s="132" t="str">
        <f>'Pyramides 2e'!$H$77</f>
        <v>3D  Académie Saint-Louis</v>
      </c>
      <c r="E35" s="131">
        <v>420</v>
      </c>
      <c r="F35" s="131" t="s">
        <v>8</v>
      </c>
      <c r="G35" s="131">
        <v>135</v>
      </c>
      <c r="H35" s="133" t="str">
        <f>'Pyramides 2e'!$H$83</f>
        <v>4C  Collège Sainte-Anne</v>
      </c>
    </row>
    <row r="36" spans="1:8">
      <c r="A36" s="191" t="s">
        <v>12</v>
      </c>
      <c r="B36" s="129">
        <v>7</v>
      </c>
      <c r="C36" s="129">
        <f t="shared" si="0"/>
        <v>233</v>
      </c>
      <c r="D36" s="132" t="str">
        <f>'Pyramides 2e'!$J$8</f>
        <v>G225  Collège Jean-Eudes C</v>
      </c>
      <c r="E36" s="131">
        <v>355</v>
      </c>
      <c r="F36" s="131" t="s">
        <v>8</v>
      </c>
      <c r="G36" s="131">
        <v>405</v>
      </c>
      <c r="H36" s="135" t="str">
        <f>'Pyramides 2e'!$J$18</f>
        <v>G226  Collège Jean-de-Brébeuf A</v>
      </c>
    </row>
    <row r="37" spans="1:8">
      <c r="A37" s="192"/>
      <c r="B37" s="129">
        <v>8</v>
      </c>
      <c r="C37" s="129">
        <f t="shared" si="0"/>
        <v>234</v>
      </c>
      <c r="D37" s="132" t="str">
        <f>'Pyramides 2e'!$J$28</f>
        <v>G227   É.S. de Mortagne A</v>
      </c>
      <c r="E37" s="131">
        <v>290</v>
      </c>
      <c r="F37" s="131" t="s">
        <v>8</v>
      </c>
      <c r="G37" s="131">
        <v>425</v>
      </c>
      <c r="H37" s="135" t="str">
        <f>'Pyramides 2e'!$J$38</f>
        <v>G228  École d'éducation internationale de Laval A</v>
      </c>
    </row>
    <row r="38" spans="1:8">
      <c r="A38" s="192"/>
      <c r="B38" s="129">
        <v>9</v>
      </c>
      <c r="C38" s="129">
        <f t="shared" si="0"/>
        <v>235</v>
      </c>
      <c r="D38" s="132" t="str">
        <f>'Pyramides 2e'!$E$8</f>
        <v>P225  Collège Saint-Charles-Garnier A</v>
      </c>
      <c r="E38" s="131">
        <v>315</v>
      </c>
      <c r="F38" s="131" t="s">
        <v>8</v>
      </c>
      <c r="G38" s="131">
        <v>270</v>
      </c>
      <c r="H38" s="135" t="str">
        <f>'Pyramides 2e'!$E$18</f>
        <v>P226   Collège Durocher Saint-Lambert A</v>
      </c>
    </row>
    <row r="39" spans="1:8">
      <c r="A39" s="192"/>
      <c r="B39" s="129">
        <v>10</v>
      </c>
      <c r="C39" s="129">
        <f t="shared" si="0"/>
        <v>236</v>
      </c>
      <c r="D39" s="132" t="str">
        <f>'Pyramides 2e'!$E$28</f>
        <v>P227  Collège Jean-de-Brébeuf B</v>
      </c>
      <c r="E39" s="131">
        <v>345</v>
      </c>
      <c r="F39" s="131" t="s">
        <v>8</v>
      </c>
      <c r="G39" s="131">
        <v>365</v>
      </c>
      <c r="H39" s="135" t="str">
        <f>'Pyramides 2e'!$E$38</f>
        <v>P228   É.S. Sophie-Barat A</v>
      </c>
    </row>
    <row r="40" spans="1:8">
      <c r="A40" s="192"/>
      <c r="B40" s="129">
        <v>11</v>
      </c>
      <c r="C40" s="129">
        <f t="shared" si="0"/>
        <v>237</v>
      </c>
      <c r="D40" s="132" t="str">
        <f>'Pyramides 2e'!$J$50</f>
        <v>G229    Collège Mont Notre-Dame</v>
      </c>
      <c r="E40" s="131">
        <v>265</v>
      </c>
      <c r="F40" s="131" t="s">
        <v>8</v>
      </c>
      <c r="G40" s="131">
        <v>345</v>
      </c>
      <c r="H40" s="135" t="str">
        <f>'Pyramides 2e'!$J$60</f>
        <v>G230  Academie St-Louis</v>
      </c>
    </row>
    <row r="41" spans="1:8">
      <c r="A41" s="192"/>
      <c r="B41" s="129">
        <v>12</v>
      </c>
      <c r="C41" s="129">
        <f t="shared" si="0"/>
        <v>238</v>
      </c>
      <c r="D41" s="132" t="str">
        <f>'Pyramides 2e'!$J$70</f>
        <v>G231  Collège Saint-Charles-Garnier B</v>
      </c>
      <c r="E41" s="131">
        <v>325</v>
      </c>
      <c r="F41" s="131" t="s">
        <v>8</v>
      </c>
      <c r="G41" s="131">
        <v>275</v>
      </c>
      <c r="H41" s="135" t="str">
        <f>'Pyramides 2e'!$J$80</f>
        <v>G232 College Regina-Assumpta A</v>
      </c>
    </row>
    <row r="42" spans="1:8">
      <c r="A42" s="192"/>
      <c r="B42" s="129">
        <v>13</v>
      </c>
      <c r="C42" s="129">
        <f t="shared" si="0"/>
        <v>239</v>
      </c>
      <c r="D42" s="132" t="str">
        <f>'Pyramides 2e'!$E$50</f>
        <v>P229   École d'éducation internationale A</v>
      </c>
      <c r="E42" s="131">
        <v>310</v>
      </c>
      <c r="F42" s="131" t="s">
        <v>8</v>
      </c>
      <c r="G42" s="131">
        <v>315</v>
      </c>
      <c r="H42" s="135" t="str">
        <f>'Pyramides 2e'!$E$60</f>
        <v>P230  Collège Durocher Saint-Lambert B</v>
      </c>
    </row>
    <row r="43" spans="1:8">
      <c r="A43" s="193"/>
      <c r="B43" s="129">
        <v>14</v>
      </c>
      <c r="C43" s="129">
        <f t="shared" si="0"/>
        <v>240</v>
      </c>
      <c r="D43" s="132" t="str">
        <f>'Pyramides 2e'!$E$70</f>
        <v>P231  Collège Saint-Alexandre de la Gatineau</v>
      </c>
      <c r="E43" s="131">
        <v>240</v>
      </c>
      <c r="F43" s="131" t="s">
        <v>8</v>
      </c>
      <c r="G43" s="131">
        <v>295</v>
      </c>
      <c r="H43" s="135" t="str">
        <f>'Pyramides 2e'!$E$80</f>
        <v>P232  Collège Sainte-Anne</v>
      </c>
    </row>
    <row r="44" spans="1:8">
      <c r="A44" s="191" t="s">
        <v>13</v>
      </c>
      <c r="B44" s="129">
        <v>7</v>
      </c>
      <c r="C44" s="129">
        <f t="shared" si="0"/>
        <v>241</v>
      </c>
      <c r="D44" s="132" t="str">
        <f>'Pyramides 2e'!$M$8</f>
        <v>G233    Collège Jean-de-Brébeuf A</v>
      </c>
      <c r="E44" s="131">
        <v>265</v>
      </c>
      <c r="F44" s="131" t="s">
        <v>8</v>
      </c>
      <c r="G44" s="131">
        <v>360</v>
      </c>
      <c r="H44" s="135" t="str">
        <f>'Pyramides 2e'!$M$18</f>
        <v>G234  École d'éducation internationale de Laval A</v>
      </c>
    </row>
    <row r="45" spans="1:8">
      <c r="A45" s="192"/>
      <c r="B45" s="129">
        <v>8</v>
      </c>
      <c r="C45" s="129">
        <f t="shared" si="0"/>
        <v>242</v>
      </c>
      <c r="D45" s="132" t="str">
        <f>'Pyramides 2e'!$M$28</f>
        <v>P233  Collège Jean-Eudes C</v>
      </c>
      <c r="E45" s="131">
        <v>260</v>
      </c>
      <c r="F45" s="131" t="s">
        <v>8</v>
      </c>
      <c r="G45" s="131">
        <v>375</v>
      </c>
      <c r="H45" s="135" t="str">
        <f>'Pyramides 2e'!$M$38</f>
        <v>P234  É.S. de Mortagne A</v>
      </c>
    </row>
    <row r="46" spans="1:8">
      <c r="A46" s="192"/>
      <c r="B46" s="129">
        <v>9</v>
      </c>
      <c r="C46" s="129">
        <f t="shared" si="0"/>
        <v>243</v>
      </c>
      <c r="D46" s="132" t="str">
        <f>'Pyramides 2e'!$B$8</f>
        <v>G235  Collège Saint-Charles-Garnier A</v>
      </c>
      <c r="E46" s="131">
        <v>330</v>
      </c>
      <c r="F46" s="131" t="s">
        <v>8</v>
      </c>
      <c r="G46" s="131">
        <v>380</v>
      </c>
      <c r="H46" s="135" t="str">
        <f>'Pyramides 2e'!$B$18</f>
        <v>G236   É.S. Sophie-Barat A</v>
      </c>
    </row>
    <row r="47" spans="1:8">
      <c r="A47" s="192"/>
      <c r="B47" s="129">
        <v>10</v>
      </c>
      <c r="C47" s="129">
        <f t="shared" si="0"/>
        <v>244</v>
      </c>
      <c r="D47" s="132" t="str">
        <f>'Pyramides 2e'!$B$28</f>
        <v>P235  Collège Durocher Saint-Lambert A</v>
      </c>
      <c r="E47" s="131">
        <v>290</v>
      </c>
      <c r="F47" s="131" t="s">
        <v>8</v>
      </c>
      <c r="G47" s="131">
        <v>265</v>
      </c>
      <c r="H47" s="135" t="str">
        <f>'Pyramides 2e'!$B$38</f>
        <v>P236   Collège Jean-de-Brébeuf B</v>
      </c>
    </row>
    <row r="48" spans="1:8">
      <c r="A48" s="192"/>
      <c r="B48" s="129">
        <v>11</v>
      </c>
      <c r="C48" s="129">
        <f t="shared" si="0"/>
        <v>245</v>
      </c>
      <c r="D48" s="132" t="str">
        <f>'Pyramides 2e'!$M$50</f>
        <v>G237  Academie St-Louis</v>
      </c>
      <c r="E48" s="131">
        <v>250</v>
      </c>
      <c r="F48" s="131" t="s">
        <v>8</v>
      </c>
      <c r="G48" s="131">
        <v>275</v>
      </c>
      <c r="H48" s="135" t="str">
        <f>'Pyramides 2e'!$M$60</f>
        <v>G238  Collège Saint-Charles-Garnier B</v>
      </c>
    </row>
    <row r="49" spans="1:8">
      <c r="A49" s="192"/>
      <c r="B49" s="129">
        <v>12</v>
      </c>
      <c r="C49" s="129">
        <f t="shared" si="0"/>
        <v>246</v>
      </c>
      <c r="D49" s="132" t="str">
        <f>'Pyramides 2e'!$M$70</f>
        <v>P237   Collège Mont Notre-Dame</v>
      </c>
      <c r="E49" s="131">
        <v>200</v>
      </c>
      <c r="F49" s="131" t="s">
        <v>8</v>
      </c>
      <c r="G49" s="131">
        <v>350</v>
      </c>
      <c r="H49" s="135" t="str">
        <f>'Pyramides 2e'!$M$80</f>
        <v>P238  College Regina-Assumpta A</v>
      </c>
    </row>
    <row r="50" spans="1:8">
      <c r="A50" s="192"/>
      <c r="B50" s="129">
        <v>13</v>
      </c>
      <c r="C50" s="129">
        <f t="shared" si="0"/>
        <v>247</v>
      </c>
      <c r="D50" s="132" t="str">
        <f>'Pyramides 2e'!$B$50</f>
        <v>G239   Collège Durocher Saint-Lambert B</v>
      </c>
      <c r="E50" s="131">
        <v>185</v>
      </c>
      <c r="F50" s="131" t="s">
        <v>8</v>
      </c>
      <c r="G50" s="131">
        <v>265</v>
      </c>
      <c r="H50" s="135" t="str">
        <f>'Pyramides 2e'!$B$60</f>
        <v>G240  Collège Sainte-Anne</v>
      </c>
    </row>
    <row r="51" spans="1:8">
      <c r="A51" s="193"/>
      <c r="B51" s="129">
        <v>14</v>
      </c>
      <c r="C51" s="129">
        <f t="shared" si="0"/>
        <v>248</v>
      </c>
      <c r="D51" s="132" t="str">
        <f>'Pyramides 2e'!$B$70</f>
        <v>P239  École d'éducation internationale A</v>
      </c>
      <c r="E51" s="131">
        <v>325</v>
      </c>
      <c r="F51" s="131" t="s">
        <v>8</v>
      </c>
      <c r="G51" s="131">
        <v>220</v>
      </c>
      <c r="H51" s="135" t="str">
        <f>'Pyramides 2e'!$B$80</f>
        <v>P240  Collège Saint-Alexandre de la Gatineau</v>
      </c>
    </row>
    <row r="53" spans="1:8">
      <c r="A53" s="127" t="s">
        <v>14</v>
      </c>
    </row>
  </sheetData>
  <mergeCells count="7">
    <mergeCell ref="A36:A43"/>
    <mergeCell ref="A44:A51"/>
    <mergeCell ref="A1:H1"/>
    <mergeCell ref="A4:A11"/>
    <mergeCell ref="A12:A19"/>
    <mergeCell ref="A20:A27"/>
    <mergeCell ref="A28:A35"/>
  </mergeCells>
  <pageMargins left="0.7" right="0.7" top="0.75" bottom="0.75" header="0.3" footer="0.3"/>
  <pageSetup orientation="landscape" horizontalDpi="4294967293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A38"/>
  <sheetViews>
    <sheetView topLeftCell="A12" zoomScale="50" workbookViewId="0">
      <selection activeCell="C25" sqref="C25"/>
    </sheetView>
  </sheetViews>
  <sheetFormatPr defaultColWidth="9.140625" defaultRowHeight="12.75"/>
  <cols>
    <col min="1" max="1" width="6.85546875" style="4" customWidth="1"/>
    <col min="2" max="2" width="67.85546875" style="4" customWidth="1"/>
    <col min="3" max="5" width="10.7109375" style="4" customWidth="1"/>
    <col min="6" max="6" width="11.85546875" style="4" customWidth="1"/>
    <col min="7" max="7" width="12.7109375" style="4" customWidth="1"/>
    <col min="8" max="13" width="11.28515625" style="4" customWidth="1"/>
    <col min="14" max="14" width="62.7109375" style="4" customWidth="1"/>
    <col min="15" max="20" width="11.28515625" style="4" customWidth="1"/>
    <col min="21" max="21" width="62.7109375" style="4" customWidth="1"/>
    <col min="22" max="16384" width="9.140625" style="4"/>
  </cols>
  <sheetData>
    <row r="1" spans="1:27" s="1" customFormat="1" ht="25.5" customHeight="1">
      <c r="A1" s="174" t="s">
        <v>220</v>
      </c>
      <c r="B1" s="174"/>
      <c r="C1" s="174"/>
      <c r="D1" s="174"/>
      <c r="E1" s="174"/>
      <c r="F1" s="174"/>
      <c r="G1" s="174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</row>
    <row r="2" spans="1:27" s="1" customFormat="1" ht="18" customHeight="1"/>
    <row r="3" spans="1:27" s="1" customFormat="1" ht="26.25">
      <c r="A3" s="175" t="s">
        <v>15</v>
      </c>
      <c r="B3" s="175"/>
      <c r="C3" s="175"/>
      <c r="D3" s="175"/>
      <c r="E3" s="175"/>
      <c r="F3" s="175"/>
      <c r="G3" s="175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</row>
    <row r="5" spans="1:27" ht="13.5" thickBot="1"/>
    <row r="6" spans="1:27" ht="23.25" customHeight="1" thickBot="1">
      <c r="B6" s="5" t="s">
        <v>16</v>
      </c>
      <c r="C6" s="6">
        <v>1</v>
      </c>
      <c r="D6" s="7">
        <v>2</v>
      </c>
      <c r="E6" s="8">
        <v>3</v>
      </c>
      <c r="F6" s="5" t="s">
        <v>17</v>
      </c>
      <c r="G6" s="5" t="s">
        <v>18</v>
      </c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</row>
    <row r="7" spans="1:27" ht="45" customHeight="1">
      <c r="B7" s="165" t="s">
        <v>221</v>
      </c>
      <c r="C7" s="136">
        <f>'Horaire 2e'!$E$4</f>
        <v>225</v>
      </c>
      <c r="D7" s="147">
        <f>'Horaire 2e'!$E$12</f>
        <v>190</v>
      </c>
      <c r="E7" s="57">
        <f>'Horaire 2e'!$E$20</f>
        <v>205</v>
      </c>
      <c r="F7" s="40">
        <v>0</v>
      </c>
      <c r="G7" s="40" t="s">
        <v>222</v>
      </c>
      <c r="N7" s="11"/>
      <c r="U7" s="11"/>
    </row>
    <row r="8" spans="1:27" ht="45" customHeight="1">
      <c r="B8" s="168" t="s">
        <v>223</v>
      </c>
      <c r="C8" s="138">
        <f>'Horaire 2e'!$G$4</f>
        <v>515</v>
      </c>
      <c r="D8" s="146">
        <f>'Horaire 2e'!$E$13</f>
        <v>320</v>
      </c>
      <c r="E8" s="148">
        <f>'Horaire 2e'!$E$21</f>
        <v>330</v>
      </c>
      <c r="F8" s="41">
        <v>6</v>
      </c>
      <c r="G8" s="41" t="s">
        <v>23</v>
      </c>
      <c r="N8" s="11"/>
      <c r="U8" s="11"/>
    </row>
    <row r="9" spans="1:27" ht="45" customHeight="1">
      <c r="B9" s="167" t="s">
        <v>224</v>
      </c>
      <c r="C9" s="149">
        <f>'Horaire 2e'!$E$5</f>
        <v>260</v>
      </c>
      <c r="D9" s="59">
        <f>'Horaire 2e'!$G$12</f>
        <v>315</v>
      </c>
      <c r="E9" s="148">
        <f>'Horaire 2e'!$G$21</f>
        <v>300</v>
      </c>
      <c r="F9" s="42">
        <v>2</v>
      </c>
      <c r="G9" s="42" t="s">
        <v>21</v>
      </c>
      <c r="N9" s="13"/>
      <c r="U9" s="13"/>
    </row>
    <row r="10" spans="1:27" ht="45" customHeight="1">
      <c r="B10" s="169" t="s">
        <v>225</v>
      </c>
      <c r="C10" s="150">
        <f>'Horaire 2e'!$G$5</f>
        <v>395</v>
      </c>
      <c r="D10" s="151">
        <f>'Horaire 2e'!$G$13</f>
        <v>300</v>
      </c>
      <c r="E10" s="62">
        <f>'Horaire 2e'!$G$20</f>
        <v>440</v>
      </c>
      <c r="F10" s="44">
        <v>4</v>
      </c>
      <c r="G10" s="44" t="s">
        <v>25</v>
      </c>
      <c r="N10" s="13"/>
      <c r="U10" s="13"/>
    </row>
    <row r="11" spans="1:27" ht="12" customHeight="1">
      <c r="B11" s="13"/>
      <c r="N11" s="13"/>
      <c r="U11" s="13"/>
    </row>
    <row r="12" spans="1:27" ht="26.25">
      <c r="A12" s="175" t="s">
        <v>26</v>
      </c>
      <c r="B12" s="175"/>
      <c r="C12" s="175"/>
      <c r="D12" s="175"/>
      <c r="E12" s="175"/>
      <c r="F12" s="175"/>
      <c r="G12" s="175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</row>
    <row r="14" spans="1:27" ht="13.5" thickBot="1"/>
    <row r="15" spans="1:27" ht="24" thickBot="1">
      <c r="B15" s="5" t="s">
        <v>16</v>
      </c>
      <c r="C15" s="6">
        <v>1</v>
      </c>
      <c r="D15" s="7">
        <v>2</v>
      </c>
      <c r="E15" s="8">
        <v>3</v>
      </c>
      <c r="F15" s="5" t="s">
        <v>17</v>
      </c>
      <c r="G15" s="5" t="s">
        <v>18</v>
      </c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</row>
    <row r="16" spans="1:27" ht="45" customHeight="1">
      <c r="B16" s="10" t="s">
        <v>226</v>
      </c>
      <c r="C16" s="136">
        <f>'Horaire 2e'!$E$6</f>
        <v>375</v>
      </c>
      <c r="D16" s="147">
        <f>'Horaire 2e'!$E$14</f>
        <v>355</v>
      </c>
      <c r="E16" s="57">
        <f>'Horaire 2e'!$E$22</f>
        <v>345</v>
      </c>
      <c r="F16" s="40">
        <v>6</v>
      </c>
      <c r="G16" s="40" t="s">
        <v>28</v>
      </c>
      <c r="N16" s="11"/>
      <c r="U16" s="11"/>
    </row>
    <row r="17" spans="1:27" ht="45" customHeight="1">
      <c r="B17" s="168" t="s">
        <v>227</v>
      </c>
      <c r="C17" s="138">
        <f>'Horaire 2e'!$G$6</f>
        <v>355</v>
      </c>
      <c r="D17" s="146">
        <f>'Horaire 2e'!$E$15</f>
        <v>350</v>
      </c>
      <c r="E17" s="148">
        <f>'Horaire 2e'!$E$23</f>
        <v>265</v>
      </c>
      <c r="F17" s="41">
        <v>2</v>
      </c>
      <c r="G17" s="41" t="s">
        <v>32</v>
      </c>
      <c r="N17" s="13"/>
      <c r="U17" s="13"/>
    </row>
    <row r="18" spans="1:27" ht="45" customHeight="1">
      <c r="B18" s="14" t="s">
        <v>228</v>
      </c>
      <c r="C18" s="149">
        <f>'Horaire 2e'!$E$7</f>
        <v>485</v>
      </c>
      <c r="D18" s="59">
        <f>'Horaire 2e'!$G$14</f>
        <v>310</v>
      </c>
      <c r="E18" s="148">
        <f>'Horaire 2e'!$G$23</f>
        <v>345</v>
      </c>
      <c r="F18" s="42">
        <v>4</v>
      </c>
      <c r="G18" s="42" t="s">
        <v>30</v>
      </c>
      <c r="N18" s="13"/>
      <c r="U18" s="13"/>
    </row>
    <row r="19" spans="1:27" ht="45" customHeight="1" thickBot="1">
      <c r="B19" s="43" t="s">
        <v>229</v>
      </c>
      <c r="C19" s="150">
        <f>'Horaire 2e'!$G$7</f>
        <v>260</v>
      </c>
      <c r="D19" s="151">
        <f>'Horaire 2e'!$G$15</f>
        <v>190</v>
      </c>
      <c r="E19" s="62">
        <f>'Horaire 2e'!$G$22</f>
        <v>180</v>
      </c>
      <c r="F19" s="44">
        <v>0</v>
      </c>
      <c r="G19" s="44" t="s">
        <v>230</v>
      </c>
      <c r="N19" s="13"/>
      <c r="U19" s="13"/>
    </row>
    <row r="20" spans="1:27" s="1" customFormat="1" ht="25.5" customHeight="1">
      <c r="A20" s="174" t="s">
        <v>220</v>
      </c>
      <c r="B20" s="174"/>
      <c r="C20" s="174"/>
      <c r="D20" s="174"/>
      <c r="E20" s="174"/>
      <c r="F20" s="174"/>
      <c r="G20" s="174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</row>
    <row r="21" spans="1:27" s="1" customFormat="1" ht="18" customHeight="1"/>
    <row r="22" spans="1:27" s="1" customFormat="1" ht="26.25">
      <c r="A22" s="175" t="s">
        <v>33</v>
      </c>
      <c r="B22" s="175"/>
      <c r="C22" s="175"/>
      <c r="D22" s="175"/>
      <c r="E22" s="175"/>
      <c r="F22" s="175"/>
      <c r="G22" s="175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</row>
    <row r="24" spans="1:27" ht="13.5" thickBot="1"/>
    <row r="25" spans="1:27" ht="23.25" customHeight="1" thickBot="1">
      <c r="B25" s="5" t="s">
        <v>16</v>
      </c>
      <c r="C25" s="6">
        <v>1</v>
      </c>
      <c r="D25" s="7">
        <v>2</v>
      </c>
      <c r="E25" s="8">
        <v>3</v>
      </c>
      <c r="F25" s="5" t="s">
        <v>17</v>
      </c>
      <c r="G25" s="5" t="s">
        <v>18</v>
      </c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</row>
    <row r="26" spans="1:27" ht="45" customHeight="1">
      <c r="B26" s="10" t="s">
        <v>231</v>
      </c>
      <c r="C26" s="136">
        <f>'Horaire 2e'!$E$8</f>
        <v>365</v>
      </c>
      <c r="D26" s="147">
        <f>'Horaire 2e'!$E$16</f>
        <v>350</v>
      </c>
      <c r="E26" s="57">
        <f>'Horaire 2e'!$E$24</f>
        <v>0</v>
      </c>
      <c r="F26" s="40">
        <v>4</v>
      </c>
      <c r="G26" s="40" t="s">
        <v>35</v>
      </c>
      <c r="N26" s="11"/>
      <c r="U26" s="11"/>
    </row>
    <row r="27" spans="1:27" ht="45" customHeight="1">
      <c r="B27" s="168" t="s">
        <v>232</v>
      </c>
      <c r="C27" s="138">
        <f>'Horaire 2e'!$G$8</f>
        <v>330</v>
      </c>
      <c r="D27" s="146">
        <f>'Horaire 2e'!$E$17</f>
        <v>220</v>
      </c>
      <c r="E27" s="148">
        <f>'Horaire 2e'!$E$25</f>
        <v>225</v>
      </c>
      <c r="F27" s="41">
        <v>2</v>
      </c>
      <c r="G27" s="41" t="s">
        <v>37</v>
      </c>
      <c r="N27" s="13"/>
      <c r="U27" s="13"/>
    </row>
    <row r="28" spans="1:27" ht="45" customHeight="1">
      <c r="B28" s="14" t="s">
        <v>233</v>
      </c>
      <c r="C28" s="149">
        <f>'Horaire 2e'!$E$9</f>
        <v>180</v>
      </c>
      <c r="D28" s="59">
        <f>'Horaire 2e'!$G$16</f>
        <v>160</v>
      </c>
      <c r="E28" s="148">
        <f>'Horaire 2e'!$G$25</f>
        <v>170</v>
      </c>
      <c r="F28" s="42">
        <v>0</v>
      </c>
      <c r="G28" s="42" t="s">
        <v>234</v>
      </c>
      <c r="N28" s="13"/>
      <c r="U28" s="13"/>
    </row>
    <row r="29" spans="1:27" ht="45" customHeight="1">
      <c r="B29" s="169" t="s">
        <v>235</v>
      </c>
      <c r="C29" s="150">
        <f>'Horaire 2e'!$G$9</f>
        <v>410</v>
      </c>
      <c r="D29" s="151">
        <f>'Horaire 2e'!$G$17</f>
        <v>505</v>
      </c>
      <c r="E29" s="62">
        <f>'Horaire 2e'!$G$24</f>
        <v>300</v>
      </c>
      <c r="F29" s="44">
        <v>6</v>
      </c>
      <c r="G29" s="44" t="s">
        <v>39</v>
      </c>
      <c r="N29" s="13"/>
      <c r="U29" s="13"/>
    </row>
    <row r="30" spans="1:27" ht="12" customHeight="1">
      <c r="B30" s="13"/>
      <c r="N30" s="13"/>
      <c r="U30" s="13"/>
    </row>
    <row r="31" spans="1:27" ht="26.25">
      <c r="A31" s="175" t="s">
        <v>40</v>
      </c>
      <c r="B31" s="175"/>
      <c r="C31" s="175"/>
      <c r="D31" s="175"/>
      <c r="E31" s="175"/>
      <c r="F31" s="175"/>
      <c r="G31" s="175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</row>
    <row r="33" spans="2:27" ht="13.5" thickBot="1"/>
    <row r="34" spans="2:27" ht="24" thickBot="1">
      <c r="B34" s="5" t="s">
        <v>16</v>
      </c>
      <c r="C34" s="6">
        <v>1</v>
      </c>
      <c r="D34" s="7">
        <v>2</v>
      </c>
      <c r="E34" s="8">
        <v>3</v>
      </c>
      <c r="F34" s="5" t="s">
        <v>17</v>
      </c>
      <c r="G34" s="5" t="s">
        <v>18</v>
      </c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</row>
    <row r="35" spans="2:27" ht="45" customHeight="1">
      <c r="B35" s="165" t="s">
        <v>236</v>
      </c>
      <c r="C35" s="136">
        <f>'Horaire 2e'!$E$10</f>
        <v>470</v>
      </c>
      <c r="D35" s="147">
        <f>'Horaire 2e'!$E$18</f>
        <v>505</v>
      </c>
      <c r="E35" s="57">
        <f>'Horaire 2e'!$E$26</f>
        <v>400</v>
      </c>
      <c r="F35" s="40">
        <v>6</v>
      </c>
      <c r="G35" s="40" t="s">
        <v>44</v>
      </c>
      <c r="N35" s="11"/>
      <c r="U35" s="11"/>
    </row>
    <row r="36" spans="2:27" ht="45" customHeight="1">
      <c r="B36" s="168" t="s">
        <v>237</v>
      </c>
      <c r="C36" s="138">
        <f>'Horaire 2e'!$G$10</f>
        <v>270</v>
      </c>
      <c r="D36" s="146">
        <f>'Horaire 2e'!$E$19</f>
        <v>370</v>
      </c>
      <c r="E36" s="148">
        <f>'Horaire 2e'!$E$27</f>
        <v>285</v>
      </c>
      <c r="F36" s="41">
        <v>2</v>
      </c>
      <c r="G36" s="41" t="s">
        <v>46</v>
      </c>
      <c r="N36" s="13"/>
      <c r="U36" s="13"/>
    </row>
    <row r="37" spans="2:27" ht="45" customHeight="1">
      <c r="B37" s="14" t="s">
        <v>238</v>
      </c>
      <c r="C37" s="149">
        <f>'Horaire 2e'!$E$11</f>
        <v>310</v>
      </c>
      <c r="D37" s="59">
        <f>'Horaire 2e'!$G$18</f>
        <v>160</v>
      </c>
      <c r="E37" s="148">
        <f>'Horaire 2e'!$G$27</f>
        <v>325</v>
      </c>
      <c r="F37" s="42">
        <v>2</v>
      </c>
      <c r="G37" s="42" t="s">
        <v>239</v>
      </c>
      <c r="N37" s="13"/>
      <c r="U37" s="13"/>
    </row>
    <row r="38" spans="2:27" ht="45" customHeight="1" thickBot="1">
      <c r="B38" s="43" t="s">
        <v>240</v>
      </c>
      <c r="C38" s="150">
        <f>'Horaire 2e'!$G$11</f>
        <v>345</v>
      </c>
      <c r="D38" s="151">
        <f>'Horaire 2e'!$G$19</f>
        <v>215</v>
      </c>
      <c r="E38" s="62">
        <f>'Horaire 2e'!$G$26</f>
        <v>190</v>
      </c>
      <c r="F38" s="44">
        <v>2</v>
      </c>
      <c r="G38" s="44" t="s">
        <v>42</v>
      </c>
      <c r="N38" s="13"/>
      <c r="U38" s="13"/>
    </row>
  </sheetData>
  <mergeCells count="6">
    <mergeCell ref="A31:G31"/>
    <mergeCell ref="A1:G1"/>
    <mergeCell ref="A3:G3"/>
    <mergeCell ref="A12:G12"/>
    <mergeCell ref="A20:G20"/>
    <mergeCell ref="A22:G22"/>
  </mergeCells>
  <printOptions horizontalCentered="1"/>
  <pageMargins left="0.39370078740157483" right="0.39370078740157483" top="0.39370078740157483" bottom="0.39370078740157483" header="0.51181102362204722" footer="0.51181102362204722"/>
  <pageSetup orientation="landscape" horizontalDpi="4294967293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O83"/>
  <sheetViews>
    <sheetView topLeftCell="E9" zoomScale="75" workbookViewId="0">
      <selection activeCell="L28" sqref="L28"/>
    </sheetView>
  </sheetViews>
  <sheetFormatPr defaultColWidth="9.140625" defaultRowHeight="12.75"/>
  <cols>
    <col min="1" max="1" width="1.7109375" customWidth="1"/>
    <col min="2" max="2" width="42.28515625" bestFit="1" customWidth="1"/>
    <col min="3" max="4" width="6.7109375" customWidth="1"/>
    <col min="5" max="5" width="42.28515625" bestFit="1" customWidth="1"/>
    <col min="6" max="6" width="16" customWidth="1"/>
    <col min="7" max="7" width="6.7109375" customWidth="1"/>
    <col min="8" max="8" width="40" bestFit="1" customWidth="1"/>
    <col min="9" max="9" width="6.7109375" customWidth="1"/>
    <col min="10" max="10" width="46.140625" bestFit="1" customWidth="1"/>
    <col min="11" max="11" width="6.7109375" customWidth="1"/>
    <col min="12" max="12" width="6.5703125" customWidth="1"/>
    <col min="13" max="13" width="46.140625" bestFit="1" customWidth="1"/>
    <col min="14" max="15" width="6.7109375" customWidth="1"/>
  </cols>
  <sheetData>
    <row r="1" spans="2:15" ht="26.25">
      <c r="B1" s="177" t="s">
        <v>59</v>
      </c>
      <c r="C1" s="177"/>
      <c r="D1" s="177"/>
      <c r="E1" s="177"/>
      <c r="F1" s="177"/>
      <c r="G1" s="177"/>
      <c r="H1" s="177"/>
      <c r="I1" s="177"/>
      <c r="J1" s="177"/>
      <c r="K1" s="177"/>
      <c r="L1" s="177"/>
      <c r="M1" s="177"/>
    </row>
    <row r="3" spans="2:15" ht="20.25">
      <c r="B3" s="176" t="s">
        <v>220</v>
      </c>
      <c r="C3" s="176"/>
      <c r="D3" s="176"/>
      <c r="E3" s="176"/>
      <c r="F3" s="176"/>
      <c r="G3" s="176"/>
      <c r="H3" s="176"/>
      <c r="I3" s="176"/>
      <c r="J3" s="176"/>
      <c r="K3" s="176"/>
      <c r="L3" s="176"/>
      <c r="M3" s="176"/>
    </row>
    <row r="5" spans="2:15">
      <c r="H5" s="15" t="s">
        <v>241</v>
      </c>
      <c r="I5" s="15">
        <f>'Horaire 2e'!$E$28</f>
        <v>365</v>
      </c>
      <c r="J5" s="16"/>
      <c r="K5" s="16"/>
    </row>
    <row r="6" spans="2:15">
      <c r="H6" s="22"/>
      <c r="I6" s="20"/>
    </row>
    <row r="7" spans="2:15">
      <c r="H7" s="180">
        <f>'Horaire 2e'!C28</f>
        <v>225</v>
      </c>
      <c r="I7" s="181"/>
    </row>
    <row r="8" spans="2:15">
      <c r="B8" s="15" t="s">
        <v>242</v>
      </c>
      <c r="C8" s="15">
        <f>'Horaire 2e'!$E$46</f>
        <v>330</v>
      </c>
      <c r="E8" s="16" t="s">
        <v>243</v>
      </c>
      <c r="F8" s="16"/>
      <c r="G8" s="15">
        <f>'Horaire 2e'!$E$38</f>
        <v>315</v>
      </c>
      <c r="H8" s="178" t="s">
        <v>244</v>
      </c>
      <c r="I8" s="186"/>
      <c r="J8" s="15" t="s">
        <v>245</v>
      </c>
      <c r="K8" s="15">
        <f>'Horaire 2e'!$E$36</f>
        <v>355</v>
      </c>
      <c r="M8" s="15" t="s">
        <v>246</v>
      </c>
      <c r="N8" s="152">
        <f>'Horaire 2e'!$E$44</f>
        <v>265</v>
      </c>
      <c r="O8" s="205"/>
    </row>
    <row r="9" spans="2:15">
      <c r="B9" s="30"/>
      <c r="C9" s="20"/>
      <c r="E9" s="21"/>
      <c r="F9" s="154"/>
      <c r="G9" s="154"/>
      <c r="H9" s="178"/>
      <c r="I9" s="186"/>
      <c r="J9" s="30"/>
      <c r="K9" s="20"/>
      <c r="M9" s="22"/>
    </row>
    <row r="10" spans="2:15">
      <c r="C10" s="23"/>
      <c r="E10" s="24"/>
      <c r="F10" s="201"/>
      <c r="G10" s="34"/>
      <c r="H10" s="25"/>
      <c r="I10" s="23"/>
      <c r="K10" s="23"/>
      <c r="M10" s="25"/>
    </row>
    <row r="11" spans="2:15">
      <c r="B11" s="183">
        <f>'Horaire 2e'!C46</f>
        <v>243</v>
      </c>
      <c r="C11" s="188"/>
      <c r="E11" s="24"/>
      <c r="F11" s="201"/>
      <c r="G11" s="34"/>
      <c r="H11" s="33" t="s">
        <v>247</v>
      </c>
      <c r="I11" s="31">
        <f>'Horaire 2e'!$G$28</f>
        <v>385</v>
      </c>
      <c r="J11" s="16"/>
      <c r="K11" s="27"/>
      <c r="M11" s="180">
        <f>'Horaire 2e'!C44</f>
        <v>241</v>
      </c>
      <c r="N11" s="183"/>
      <c r="O11" s="163"/>
    </row>
    <row r="12" spans="2:15">
      <c r="B12" s="183" t="s">
        <v>67</v>
      </c>
      <c r="C12" s="181"/>
      <c r="E12" s="180">
        <f>'Horaire 2e'!C38</f>
        <v>235</v>
      </c>
      <c r="F12" s="202"/>
      <c r="G12" s="173"/>
      <c r="J12" s="183">
        <f>'Horaire 2e'!C36</f>
        <v>233</v>
      </c>
      <c r="K12" s="181"/>
      <c r="M12" s="180" t="s">
        <v>68</v>
      </c>
      <c r="N12" s="207"/>
    </row>
    <row r="13" spans="2:15">
      <c r="B13" s="182" t="s">
        <v>248</v>
      </c>
      <c r="C13" s="186"/>
      <c r="E13" s="178" t="s">
        <v>249</v>
      </c>
      <c r="F13" s="203"/>
      <c r="G13" s="187"/>
      <c r="J13" s="182" t="s">
        <v>250</v>
      </c>
      <c r="K13" s="179"/>
      <c r="M13" s="178" t="s">
        <v>251</v>
      </c>
      <c r="N13" s="184"/>
      <c r="O13" s="4"/>
    </row>
    <row r="14" spans="2:15">
      <c r="B14" s="182"/>
      <c r="C14" s="186"/>
      <c r="D14" s="30"/>
      <c r="E14" s="178"/>
      <c r="F14" s="203"/>
      <c r="G14" s="187"/>
      <c r="J14" s="182"/>
      <c r="K14" s="179"/>
      <c r="L14" s="30"/>
      <c r="M14" s="185"/>
      <c r="N14" s="184"/>
      <c r="O14" s="4"/>
    </row>
    <row r="15" spans="2:15">
      <c r="C15" s="23"/>
      <c r="E15" s="24"/>
      <c r="F15" s="201"/>
      <c r="G15" s="34"/>
      <c r="H15" s="15" t="s">
        <v>73</v>
      </c>
      <c r="I15" s="15">
        <f>'Horaire 2e'!$E$29</f>
        <v>375</v>
      </c>
      <c r="J15" s="16"/>
      <c r="K15" s="27"/>
      <c r="M15" s="28"/>
    </row>
    <row r="16" spans="2:15">
      <c r="C16" s="23"/>
      <c r="E16" s="24"/>
      <c r="F16" s="201"/>
      <c r="G16" s="34"/>
      <c r="H16" s="22"/>
      <c r="I16" s="20"/>
      <c r="K16" s="23"/>
      <c r="M16" s="25"/>
    </row>
    <row r="17" spans="2:15">
      <c r="C17" s="23"/>
      <c r="E17" s="24"/>
      <c r="F17" s="201"/>
      <c r="G17" s="34"/>
      <c r="H17" s="180">
        <f>'Horaire 2e'!C29</f>
        <v>226</v>
      </c>
      <c r="I17" s="181"/>
      <c r="K17" s="23"/>
      <c r="M17" s="25"/>
    </row>
    <row r="18" spans="2:15">
      <c r="B18" s="152" t="s">
        <v>252</v>
      </c>
      <c r="C18" s="31">
        <f>'Horaire 2e'!$G$46</f>
        <v>380</v>
      </c>
      <c r="E18" s="155" t="s">
        <v>253</v>
      </c>
      <c r="F18" s="204"/>
      <c r="G18" s="153">
        <f>'Horaire 2e'!$G$38</f>
        <v>270</v>
      </c>
      <c r="H18" s="178" t="s">
        <v>254</v>
      </c>
      <c r="I18" s="179"/>
      <c r="J18" s="152" t="s">
        <v>255</v>
      </c>
      <c r="K18" s="31">
        <f>'Horaire 2e'!$G$36</f>
        <v>405</v>
      </c>
      <c r="M18" s="33" t="s">
        <v>256</v>
      </c>
      <c r="N18" s="152">
        <f>'Horaire 2e'!$G$44</f>
        <v>360</v>
      </c>
      <c r="O18" s="205"/>
    </row>
    <row r="19" spans="2:15">
      <c r="D19" s="25"/>
      <c r="E19" s="34"/>
      <c r="F19" s="34"/>
      <c r="G19" s="34"/>
      <c r="H19" s="178"/>
      <c r="I19" s="179"/>
      <c r="L19" s="23"/>
    </row>
    <row r="20" spans="2:15">
      <c r="D20" s="25"/>
      <c r="E20" s="34"/>
      <c r="F20" s="34"/>
      <c r="G20" s="34"/>
      <c r="H20" s="25"/>
      <c r="I20" s="23"/>
      <c r="L20" s="23"/>
    </row>
    <row r="21" spans="2:15">
      <c r="D21" s="25"/>
      <c r="E21" s="34"/>
      <c r="F21" s="34"/>
      <c r="G21" s="34"/>
      <c r="H21" s="33" t="s">
        <v>257</v>
      </c>
      <c r="I21" s="31">
        <f>'Horaire 2e'!$G$29</f>
        <v>275</v>
      </c>
      <c r="J21" s="16"/>
      <c r="K21" s="16"/>
      <c r="L21" s="23"/>
    </row>
    <row r="22" spans="2:15">
      <c r="D22" s="25"/>
      <c r="E22" s="34"/>
      <c r="F22" s="34"/>
      <c r="G22" s="34"/>
      <c r="L22" s="23"/>
    </row>
    <row r="23" spans="2:15">
      <c r="D23" s="25"/>
      <c r="E23" s="34"/>
      <c r="F23" s="34"/>
      <c r="G23" s="34"/>
      <c r="L23" s="23"/>
    </row>
    <row r="24" spans="2:15">
      <c r="D24" s="25"/>
      <c r="E24" s="34"/>
      <c r="F24" s="34"/>
      <c r="G24" s="34"/>
      <c r="L24" s="23"/>
    </row>
    <row r="25" spans="2:15">
      <c r="D25" s="25"/>
      <c r="E25" s="34"/>
      <c r="F25" s="34"/>
      <c r="G25" s="34"/>
      <c r="H25" s="15" t="s">
        <v>258</v>
      </c>
      <c r="I25" s="15">
        <f>'Horaire 2e'!$E$30</f>
        <v>330</v>
      </c>
      <c r="J25" s="16"/>
      <c r="K25" s="16"/>
      <c r="L25" s="23"/>
    </row>
    <row r="26" spans="2:15">
      <c r="D26" s="25"/>
      <c r="E26" s="34"/>
      <c r="F26" s="34"/>
      <c r="G26" s="34"/>
      <c r="H26" s="22"/>
      <c r="I26" s="20"/>
      <c r="L26" s="23"/>
    </row>
    <row r="27" spans="2:15">
      <c r="D27" s="25"/>
      <c r="E27" s="34"/>
      <c r="F27" s="34"/>
      <c r="G27" s="34"/>
      <c r="H27" s="180">
        <f>'Horaire 2e'!C30</f>
        <v>227</v>
      </c>
      <c r="I27" s="181"/>
      <c r="L27" s="23"/>
    </row>
    <row r="28" spans="2:15">
      <c r="B28" s="15" t="s">
        <v>259</v>
      </c>
      <c r="C28" s="15">
        <f>'Horaire 2e'!$E$47</f>
        <v>290</v>
      </c>
      <c r="D28" s="25"/>
      <c r="E28" s="16" t="s">
        <v>260</v>
      </c>
      <c r="F28" s="16"/>
      <c r="G28" s="15">
        <f>'Horaire 2e'!$E$39</f>
        <v>345</v>
      </c>
      <c r="H28" s="178" t="s">
        <v>261</v>
      </c>
      <c r="I28" s="179"/>
      <c r="J28" s="15" t="s">
        <v>262</v>
      </c>
      <c r="K28" s="15">
        <f>'Horaire 2e'!$E$37</f>
        <v>290</v>
      </c>
      <c r="L28" s="23"/>
      <c r="M28" s="15" t="s">
        <v>263</v>
      </c>
      <c r="N28" s="152">
        <f>'Horaire 2e'!$E$45</f>
        <v>260</v>
      </c>
      <c r="O28" s="205"/>
    </row>
    <row r="29" spans="2:15">
      <c r="B29" s="30"/>
      <c r="C29" s="20"/>
      <c r="E29" s="21"/>
      <c r="F29" s="154"/>
      <c r="G29" s="154"/>
      <c r="H29" s="178"/>
      <c r="I29" s="179"/>
      <c r="J29" s="30"/>
      <c r="K29" s="20"/>
      <c r="M29" s="22"/>
    </row>
    <row r="30" spans="2:15">
      <c r="C30" s="23"/>
      <c r="E30" s="24"/>
      <c r="F30" s="201"/>
      <c r="G30" s="34"/>
      <c r="H30" s="25"/>
      <c r="I30" s="23"/>
      <c r="K30" s="23"/>
      <c r="M30" s="25"/>
    </row>
    <row r="31" spans="2:15">
      <c r="B31" s="183">
        <f>'Horaire 2e'!C47</f>
        <v>244</v>
      </c>
      <c r="C31" s="188"/>
      <c r="E31" s="24"/>
      <c r="F31" s="201"/>
      <c r="G31" s="34"/>
      <c r="H31" s="33" t="s">
        <v>264</v>
      </c>
      <c r="I31" s="31">
        <f>'Horaire 2e'!$G$30</f>
        <v>285</v>
      </c>
      <c r="J31" s="16"/>
      <c r="K31" s="27"/>
      <c r="M31" s="180">
        <f>'Horaire 2e'!C45</f>
        <v>242</v>
      </c>
      <c r="N31" s="183"/>
      <c r="O31" s="163"/>
    </row>
    <row r="32" spans="2:15">
      <c r="B32" s="183" t="s">
        <v>87</v>
      </c>
      <c r="C32" s="181"/>
      <c r="E32" s="180">
        <f>'Horaire 2e'!C39</f>
        <v>236</v>
      </c>
      <c r="F32" s="202"/>
      <c r="G32" s="173"/>
      <c r="J32" s="183">
        <f>'Horaire 2e'!C37</f>
        <v>234</v>
      </c>
      <c r="K32" s="181"/>
      <c r="M32" s="180" t="s">
        <v>88</v>
      </c>
      <c r="N32" s="207"/>
    </row>
    <row r="33" spans="2:15">
      <c r="B33" s="182" t="s">
        <v>265</v>
      </c>
      <c r="C33" s="186"/>
      <c r="D33" s="36"/>
      <c r="E33" s="178" t="s">
        <v>266</v>
      </c>
      <c r="F33" s="203"/>
      <c r="G33" s="187"/>
      <c r="J33" s="182" t="s">
        <v>267</v>
      </c>
      <c r="K33" s="179"/>
      <c r="L33" s="36"/>
      <c r="M33" s="178" t="s">
        <v>268</v>
      </c>
      <c r="N33" s="184"/>
      <c r="O33" s="4"/>
    </row>
    <row r="34" spans="2:15">
      <c r="B34" s="182"/>
      <c r="C34" s="186"/>
      <c r="E34" s="178"/>
      <c r="F34" s="203"/>
      <c r="G34" s="187"/>
      <c r="J34" s="182"/>
      <c r="K34" s="179"/>
      <c r="M34" s="185"/>
      <c r="N34" s="184"/>
      <c r="O34" s="4"/>
    </row>
    <row r="35" spans="2:15">
      <c r="C35" s="23"/>
      <c r="E35" s="24"/>
      <c r="F35" s="201"/>
      <c r="G35" s="34"/>
      <c r="H35" s="15" t="s">
        <v>269</v>
      </c>
      <c r="I35" s="15">
        <f>'Horaire 2e'!$E$31</f>
        <v>420</v>
      </c>
      <c r="J35" s="16"/>
      <c r="K35" s="27"/>
      <c r="M35" s="25"/>
    </row>
    <row r="36" spans="2:15">
      <c r="C36" s="23"/>
      <c r="E36" s="24"/>
      <c r="F36" s="201"/>
      <c r="G36" s="34"/>
      <c r="H36" s="22"/>
      <c r="I36" s="20"/>
      <c r="K36" s="23"/>
      <c r="M36" s="25"/>
    </row>
    <row r="37" spans="2:15">
      <c r="C37" s="23"/>
      <c r="E37" s="24"/>
      <c r="F37" s="201"/>
      <c r="G37" s="34"/>
      <c r="H37" s="180">
        <f>'Horaire 2e'!C31</f>
        <v>228</v>
      </c>
      <c r="I37" s="181"/>
      <c r="K37" s="23"/>
      <c r="M37" s="25"/>
    </row>
    <row r="38" spans="2:15">
      <c r="B38" s="152" t="s">
        <v>270</v>
      </c>
      <c r="C38" s="31">
        <f>'Horaire 2e'!$G$47</f>
        <v>265</v>
      </c>
      <c r="E38" s="155" t="s">
        <v>271</v>
      </c>
      <c r="F38" s="204"/>
      <c r="G38" s="153">
        <f>'Horaire 2e'!$G$39</f>
        <v>365</v>
      </c>
      <c r="H38" s="178" t="s">
        <v>272</v>
      </c>
      <c r="I38" s="179"/>
      <c r="J38" s="152" t="s">
        <v>273</v>
      </c>
      <c r="K38" s="31">
        <f>'Horaire 2e'!$G$37</f>
        <v>425</v>
      </c>
      <c r="M38" s="33" t="s">
        <v>274</v>
      </c>
      <c r="N38" s="152">
        <f>'Horaire 2e'!$G$45</f>
        <v>375</v>
      </c>
      <c r="O38" s="205"/>
    </row>
    <row r="39" spans="2:15">
      <c r="H39" s="178"/>
      <c r="I39" s="179"/>
    </row>
    <row r="40" spans="2:15">
      <c r="H40" s="25"/>
      <c r="I40" s="23"/>
    </row>
    <row r="41" spans="2:15">
      <c r="H41" s="33" t="s">
        <v>275</v>
      </c>
      <c r="I41" s="31">
        <f>'Horaire 2e'!$G$31</f>
        <v>275</v>
      </c>
      <c r="J41" s="16"/>
      <c r="K41" s="16"/>
    </row>
    <row r="43" spans="2:15" ht="26.25">
      <c r="B43" s="177" t="s">
        <v>276</v>
      </c>
      <c r="C43" s="177"/>
      <c r="D43" s="177"/>
      <c r="E43" s="177"/>
      <c r="F43" s="177"/>
      <c r="G43" s="177"/>
      <c r="H43" s="177"/>
      <c r="I43" s="177"/>
      <c r="J43" s="177"/>
      <c r="K43" s="177"/>
      <c r="L43" s="177"/>
      <c r="M43" s="177"/>
    </row>
    <row r="45" spans="2:15" ht="20.25">
      <c r="B45" s="176" t="s">
        <v>220</v>
      </c>
      <c r="C45" s="176"/>
      <c r="D45" s="176"/>
      <c r="E45" s="176"/>
      <c r="F45" s="176"/>
      <c r="G45" s="176"/>
      <c r="H45" s="176"/>
      <c r="I45" s="176"/>
      <c r="J45" s="176"/>
      <c r="K45" s="176"/>
      <c r="L45" s="176"/>
      <c r="M45" s="176"/>
    </row>
    <row r="47" spans="2:15">
      <c r="H47" s="15" t="s">
        <v>277</v>
      </c>
      <c r="I47" s="15">
        <f>'Horaire 2e'!$E$32</f>
        <v>185</v>
      </c>
      <c r="J47" s="16"/>
      <c r="K47" s="16"/>
    </row>
    <row r="48" spans="2:15">
      <c r="H48" s="22"/>
      <c r="I48" s="20"/>
    </row>
    <row r="49" spans="2:15">
      <c r="H49" s="180">
        <f>'Horaire 2e'!C32</f>
        <v>229</v>
      </c>
      <c r="I49" s="181"/>
    </row>
    <row r="50" spans="2:15">
      <c r="B50" s="15" t="s">
        <v>278</v>
      </c>
      <c r="C50" s="15">
        <f>'Horaire 2e'!$E$50</f>
        <v>185</v>
      </c>
      <c r="E50" s="16" t="s">
        <v>279</v>
      </c>
      <c r="F50" s="16"/>
      <c r="G50" s="15">
        <f>'Horaire 2e'!$E$42</f>
        <v>310</v>
      </c>
      <c r="H50" s="178" t="s">
        <v>280</v>
      </c>
      <c r="I50" s="186"/>
      <c r="J50" s="15" t="s">
        <v>281</v>
      </c>
      <c r="K50" s="15">
        <f>'Horaire 2e'!$E$40</f>
        <v>265</v>
      </c>
      <c r="M50" s="15" t="s">
        <v>282</v>
      </c>
      <c r="N50" s="152">
        <f>'Horaire 2e'!$E$48</f>
        <v>250</v>
      </c>
      <c r="O50" s="205"/>
    </row>
    <row r="51" spans="2:15">
      <c r="B51" s="30"/>
      <c r="C51" s="20"/>
      <c r="E51" s="21"/>
      <c r="F51" s="154"/>
      <c r="G51" s="154"/>
      <c r="H51" s="178"/>
      <c r="I51" s="186"/>
      <c r="J51" s="30"/>
      <c r="K51" s="20"/>
      <c r="M51" s="22"/>
    </row>
    <row r="52" spans="2:15">
      <c r="C52" s="23"/>
      <c r="E52" s="24"/>
      <c r="F52" s="201"/>
      <c r="G52" s="34"/>
      <c r="H52" s="25"/>
      <c r="I52" s="23"/>
      <c r="K52" s="23"/>
      <c r="M52" s="25"/>
    </row>
    <row r="53" spans="2:15">
      <c r="B53" s="183">
        <f>'Horaire 2e'!C50</f>
        <v>247</v>
      </c>
      <c r="C53" s="188"/>
      <c r="E53" s="24"/>
      <c r="F53" s="201"/>
      <c r="G53" s="34"/>
      <c r="H53" s="33" t="s">
        <v>283</v>
      </c>
      <c r="I53" s="31">
        <f>'Horaire 2e'!$G$32</f>
        <v>240</v>
      </c>
      <c r="J53" s="16"/>
      <c r="K53" s="27"/>
      <c r="M53" s="180">
        <f>'Horaire 2e'!C48</f>
        <v>245</v>
      </c>
      <c r="N53" s="183"/>
      <c r="O53" s="163"/>
    </row>
    <row r="54" spans="2:15">
      <c r="B54" s="183" t="s">
        <v>284</v>
      </c>
      <c r="C54" s="181"/>
      <c r="E54" s="180">
        <f>'Horaire 2e'!C42</f>
        <v>239</v>
      </c>
      <c r="F54" s="202"/>
      <c r="G54" s="173"/>
      <c r="J54" s="183">
        <f>'Horaire 2e'!C40</f>
        <v>237</v>
      </c>
      <c r="K54" s="181"/>
      <c r="M54" s="180" t="s">
        <v>285</v>
      </c>
      <c r="N54" s="207"/>
    </row>
    <row r="55" spans="2:15">
      <c r="B55" s="182" t="s">
        <v>286</v>
      </c>
      <c r="C55" s="186"/>
      <c r="E55" s="178" t="s">
        <v>287</v>
      </c>
      <c r="F55" s="203"/>
      <c r="G55" s="187"/>
      <c r="J55" s="182" t="s">
        <v>288</v>
      </c>
      <c r="K55" s="179"/>
      <c r="M55" s="178" t="s">
        <v>289</v>
      </c>
      <c r="N55" s="184"/>
      <c r="O55" s="4"/>
    </row>
    <row r="56" spans="2:15">
      <c r="B56" s="182"/>
      <c r="C56" s="186"/>
      <c r="D56" s="30"/>
      <c r="E56" s="178"/>
      <c r="F56" s="203"/>
      <c r="G56" s="187"/>
      <c r="J56" s="182"/>
      <c r="K56" s="179"/>
      <c r="L56" s="30"/>
      <c r="M56" s="185"/>
      <c r="N56" s="184"/>
      <c r="O56" s="4"/>
    </row>
    <row r="57" spans="2:15">
      <c r="C57" s="23"/>
      <c r="E57" s="24"/>
      <c r="F57" s="201"/>
      <c r="G57" s="34"/>
      <c r="H57" s="15" t="s">
        <v>290</v>
      </c>
      <c r="I57" s="15">
        <f>'Horaire 2e'!$E$33</f>
        <v>310</v>
      </c>
      <c r="J57" s="16"/>
      <c r="K57" s="27"/>
      <c r="M57" s="28"/>
    </row>
    <row r="58" spans="2:15">
      <c r="C58" s="23"/>
      <c r="E58" s="24"/>
      <c r="F58" s="201"/>
      <c r="G58" s="34"/>
      <c r="H58" s="22"/>
      <c r="I58" s="20"/>
      <c r="K58" s="23"/>
      <c r="M58" s="25"/>
    </row>
    <row r="59" spans="2:15">
      <c r="C59" s="23"/>
      <c r="E59" s="24"/>
      <c r="F59" s="201"/>
      <c r="G59" s="34"/>
      <c r="H59" s="180">
        <f>'Horaire 2e'!C33</f>
        <v>230</v>
      </c>
      <c r="I59" s="181"/>
      <c r="K59" s="23"/>
      <c r="M59" s="25"/>
    </row>
    <row r="60" spans="2:15">
      <c r="B60" s="152" t="s">
        <v>291</v>
      </c>
      <c r="C60" s="31">
        <f>'Horaire 2e'!$G$50</f>
        <v>265</v>
      </c>
      <c r="E60" s="155" t="s">
        <v>292</v>
      </c>
      <c r="F60" s="204"/>
      <c r="G60" s="153">
        <f>'Horaire 2e'!$G$42</f>
        <v>315</v>
      </c>
      <c r="H60" s="178" t="s">
        <v>293</v>
      </c>
      <c r="I60" s="179"/>
      <c r="J60" s="152" t="s">
        <v>294</v>
      </c>
      <c r="K60" s="31">
        <f>'Horaire 2e'!$G$40</f>
        <v>345</v>
      </c>
      <c r="M60" s="33" t="s">
        <v>295</v>
      </c>
      <c r="N60" s="152">
        <f>'Horaire 2e'!$G$48</f>
        <v>275</v>
      </c>
      <c r="O60" s="205"/>
    </row>
    <row r="61" spans="2:15">
      <c r="D61" s="25"/>
      <c r="E61" s="34"/>
      <c r="F61" s="34"/>
      <c r="G61" s="34"/>
      <c r="H61" s="178"/>
      <c r="I61" s="179"/>
      <c r="L61" s="23"/>
    </row>
    <row r="62" spans="2:15">
      <c r="D62" s="25"/>
      <c r="E62" s="34"/>
      <c r="F62" s="34"/>
      <c r="G62" s="34"/>
      <c r="H62" s="25"/>
      <c r="I62" s="23"/>
      <c r="L62" s="23"/>
    </row>
    <row r="63" spans="2:15">
      <c r="D63" s="25"/>
      <c r="E63" s="34"/>
      <c r="F63" s="34"/>
      <c r="G63" s="34"/>
      <c r="H63" s="33" t="s">
        <v>296</v>
      </c>
      <c r="I63" s="31">
        <f>'Horaire 2e'!$G$33</f>
        <v>325</v>
      </c>
      <c r="J63" s="16"/>
      <c r="K63" s="16"/>
      <c r="L63" s="23"/>
    </row>
    <row r="64" spans="2:15">
      <c r="D64" s="25"/>
      <c r="E64" s="34"/>
      <c r="F64" s="34"/>
      <c r="G64" s="34"/>
      <c r="L64" s="23"/>
    </row>
    <row r="65" spans="2:15">
      <c r="D65" s="25"/>
      <c r="E65" s="34"/>
      <c r="F65" s="34"/>
      <c r="G65" s="34"/>
      <c r="L65" s="23"/>
    </row>
    <row r="66" spans="2:15">
      <c r="D66" s="25"/>
      <c r="E66" s="34"/>
      <c r="F66" s="34"/>
      <c r="G66" s="34"/>
      <c r="L66" s="23"/>
    </row>
    <row r="67" spans="2:15">
      <c r="D67" s="25"/>
      <c r="E67" s="34"/>
      <c r="F67" s="34"/>
      <c r="G67" s="34"/>
      <c r="H67" s="15" t="s">
        <v>297</v>
      </c>
      <c r="I67" s="15">
        <f>'Horaire 2e'!$E$34</f>
        <v>445</v>
      </c>
      <c r="J67" s="16"/>
      <c r="K67" s="16"/>
      <c r="L67" s="23"/>
    </row>
    <row r="68" spans="2:15">
      <c r="D68" s="25"/>
      <c r="E68" s="34"/>
      <c r="F68" s="34"/>
      <c r="G68" s="34"/>
      <c r="H68" s="22"/>
      <c r="I68" s="20"/>
      <c r="L68" s="23"/>
    </row>
    <row r="69" spans="2:15">
      <c r="D69" s="25"/>
      <c r="E69" s="34"/>
      <c r="F69" s="34"/>
      <c r="G69" s="34"/>
      <c r="H69" s="180">
        <f>'Horaire 2e'!C34</f>
        <v>231</v>
      </c>
      <c r="I69" s="181"/>
      <c r="L69" s="23"/>
    </row>
    <row r="70" spans="2:15">
      <c r="B70" s="15" t="s">
        <v>298</v>
      </c>
      <c r="C70" s="15">
        <f>'Horaire 2e'!$E$51</f>
        <v>325</v>
      </c>
      <c r="D70" s="25"/>
      <c r="E70" s="16" t="s">
        <v>299</v>
      </c>
      <c r="F70" s="16"/>
      <c r="G70" s="15">
        <f>'Horaire 2e'!$E$43</f>
        <v>240</v>
      </c>
      <c r="H70" s="178" t="s">
        <v>300</v>
      </c>
      <c r="I70" s="179"/>
      <c r="J70" s="15" t="s">
        <v>301</v>
      </c>
      <c r="K70" s="15">
        <f>'Horaire 2e'!$E$41</f>
        <v>325</v>
      </c>
      <c r="L70" s="23"/>
      <c r="M70" s="15" t="s">
        <v>302</v>
      </c>
      <c r="N70" s="152">
        <f>'Horaire 2e'!$E$49</f>
        <v>200</v>
      </c>
      <c r="O70" s="205"/>
    </row>
    <row r="71" spans="2:15">
      <c r="B71" s="30"/>
      <c r="C71" s="20"/>
      <c r="E71" s="21"/>
      <c r="F71" s="154"/>
      <c r="G71" s="154"/>
      <c r="H71" s="178"/>
      <c r="I71" s="179"/>
      <c r="J71" s="30"/>
      <c r="K71" s="20"/>
      <c r="M71" s="22"/>
    </row>
    <row r="72" spans="2:15">
      <c r="C72" s="23"/>
      <c r="E72" s="24"/>
      <c r="F72" s="201"/>
      <c r="G72" s="34"/>
      <c r="H72" s="25"/>
      <c r="I72" s="23"/>
      <c r="K72" s="23"/>
      <c r="M72" s="25"/>
    </row>
    <row r="73" spans="2:15">
      <c r="B73" s="183">
        <f>'Horaire 2e'!C51</f>
        <v>248</v>
      </c>
      <c r="C73" s="188"/>
      <c r="E73" s="24"/>
      <c r="F73" s="201"/>
      <c r="G73" s="34"/>
      <c r="H73" s="33" t="s">
        <v>303</v>
      </c>
      <c r="I73" s="31">
        <f>'Horaire 2e'!$G$34</f>
        <v>185</v>
      </c>
      <c r="J73" s="16"/>
      <c r="K73" s="27"/>
      <c r="M73" s="180">
        <f>'Horaire 2e'!C49</f>
        <v>246</v>
      </c>
      <c r="N73" s="183"/>
      <c r="O73" s="163"/>
    </row>
    <row r="74" spans="2:15">
      <c r="B74" s="183" t="s">
        <v>304</v>
      </c>
      <c r="C74" s="181"/>
      <c r="E74" s="180">
        <f>'Horaire 2e'!C43</f>
        <v>240</v>
      </c>
      <c r="F74" s="202"/>
      <c r="G74" s="173"/>
      <c r="J74" s="183">
        <f>'Horaire 2e'!C41</f>
        <v>238</v>
      </c>
      <c r="K74" s="181"/>
      <c r="M74" s="180" t="s">
        <v>305</v>
      </c>
      <c r="N74" s="207"/>
    </row>
    <row r="75" spans="2:15">
      <c r="B75" s="182" t="s">
        <v>306</v>
      </c>
      <c r="C75" s="186"/>
      <c r="D75" s="36"/>
      <c r="E75" s="178" t="s">
        <v>307</v>
      </c>
      <c r="F75" s="203"/>
      <c r="G75" s="187"/>
      <c r="J75" s="182" t="s">
        <v>308</v>
      </c>
      <c r="K75" s="179"/>
      <c r="L75" s="36"/>
      <c r="M75" s="178" t="s">
        <v>309</v>
      </c>
      <c r="N75" s="184"/>
      <c r="O75" s="4"/>
    </row>
    <row r="76" spans="2:15">
      <c r="B76" s="182"/>
      <c r="C76" s="186"/>
      <c r="E76" s="178"/>
      <c r="F76" s="203"/>
      <c r="G76" s="187"/>
      <c r="J76" s="182"/>
      <c r="K76" s="179"/>
      <c r="M76" s="185"/>
      <c r="N76" s="184"/>
      <c r="O76" s="4"/>
    </row>
    <row r="77" spans="2:15">
      <c r="C77" s="23"/>
      <c r="E77" s="24"/>
      <c r="F77" s="201"/>
      <c r="G77" s="34"/>
      <c r="H77" s="15" t="s">
        <v>310</v>
      </c>
      <c r="I77" s="15">
        <f>'Horaire 2e'!$E$35</f>
        <v>420</v>
      </c>
      <c r="J77" s="16"/>
      <c r="K77" s="27"/>
      <c r="M77" s="25"/>
    </row>
    <row r="78" spans="2:15">
      <c r="C78" s="23"/>
      <c r="E78" s="24"/>
      <c r="F78" s="201"/>
      <c r="G78" s="34"/>
      <c r="H78" s="22"/>
      <c r="I78" s="20"/>
      <c r="K78" s="23"/>
      <c r="M78" s="25"/>
    </row>
    <row r="79" spans="2:15">
      <c r="C79" s="23"/>
      <c r="E79" s="24"/>
      <c r="F79" s="201"/>
      <c r="G79" s="34"/>
      <c r="H79" s="180">
        <f>'Horaire 2e'!C35</f>
        <v>232</v>
      </c>
      <c r="I79" s="181"/>
      <c r="K79" s="23"/>
      <c r="M79" s="25"/>
    </row>
    <row r="80" spans="2:15">
      <c r="B80" s="152" t="s">
        <v>311</v>
      </c>
      <c r="C80" s="31">
        <f>'Horaire 2e'!$G$51</f>
        <v>220</v>
      </c>
      <c r="E80" s="155" t="s">
        <v>312</v>
      </c>
      <c r="F80" s="204"/>
      <c r="G80" s="153">
        <f>'Horaire 2e'!$G$43</f>
        <v>295</v>
      </c>
      <c r="H80" s="178" t="s">
        <v>313</v>
      </c>
      <c r="I80" s="179"/>
      <c r="J80" s="152" t="s">
        <v>314</v>
      </c>
      <c r="K80" s="31">
        <f>'Horaire 2e'!$G$41</f>
        <v>275</v>
      </c>
      <c r="M80" s="33" t="s">
        <v>315</v>
      </c>
      <c r="N80" s="152">
        <f>'Horaire 2e'!$G$49</f>
        <v>350</v>
      </c>
      <c r="O80" s="205"/>
    </row>
    <row r="81" spans="8:11">
      <c r="H81" s="178"/>
      <c r="I81" s="179"/>
    </row>
    <row r="82" spans="8:11">
      <c r="H82" s="25"/>
      <c r="I82" s="23"/>
    </row>
    <row r="83" spans="8:11">
      <c r="H83" s="33" t="s">
        <v>316</v>
      </c>
      <c r="I83" s="31">
        <f>'Horaire 2e'!$G$35</f>
        <v>135</v>
      </c>
      <c r="J83" s="16"/>
      <c r="K83" s="16"/>
    </row>
  </sheetData>
  <mergeCells count="60">
    <mergeCell ref="M73:N73"/>
    <mergeCell ref="B11:C11"/>
    <mergeCell ref="B31:C31"/>
    <mergeCell ref="B53:C53"/>
    <mergeCell ref="B73:C73"/>
    <mergeCell ref="M33:N34"/>
    <mergeCell ref="H37:I37"/>
    <mergeCell ref="H38:I39"/>
    <mergeCell ref="H27:I27"/>
    <mergeCell ref="H28:I29"/>
    <mergeCell ref="M32:N32"/>
    <mergeCell ref="M31:N31"/>
    <mergeCell ref="B32:C32"/>
    <mergeCell ref="E32:G32"/>
    <mergeCell ref="B33:C34"/>
    <mergeCell ref="E33:G34"/>
    <mergeCell ref="B1:M1"/>
    <mergeCell ref="B3:M3"/>
    <mergeCell ref="H7:I7"/>
    <mergeCell ref="H8:I9"/>
    <mergeCell ref="B12:C12"/>
    <mergeCell ref="E12:G12"/>
    <mergeCell ref="J12:K12"/>
    <mergeCell ref="M12:N12"/>
    <mergeCell ref="M11:N11"/>
    <mergeCell ref="B43:M43"/>
    <mergeCell ref="B45:M45"/>
    <mergeCell ref="H49:I49"/>
    <mergeCell ref="H50:I51"/>
    <mergeCell ref="J32:K32"/>
    <mergeCell ref="J33:K34"/>
    <mergeCell ref="H18:I19"/>
    <mergeCell ref="B13:C14"/>
    <mergeCell ref="E13:G14"/>
    <mergeCell ref="J13:K14"/>
    <mergeCell ref="M13:N14"/>
    <mergeCell ref="H17:I17"/>
    <mergeCell ref="B54:C54"/>
    <mergeCell ref="E54:G54"/>
    <mergeCell ref="J54:K54"/>
    <mergeCell ref="M54:N54"/>
    <mergeCell ref="M53:N53"/>
    <mergeCell ref="B55:C56"/>
    <mergeCell ref="E55:G56"/>
    <mergeCell ref="J55:K56"/>
    <mergeCell ref="M55:N56"/>
    <mergeCell ref="H59:I59"/>
    <mergeCell ref="H60:I61"/>
    <mergeCell ref="H69:I69"/>
    <mergeCell ref="H70:I71"/>
    <mergeCell ref="B74:C74"/>
    <mergeCell ref="E74:G74"/>
    <mergeCell ref="H79:I79"/>
    <mergeCell ref="H80:I81"/>
    <mergeCell ref="J74:K74"/>
    <mergeCell ref="M74:N74"/>
    <mergeCell ref="B75:C76"/>
    <mergeCell ref="E75:G76"/>
    <mergeCell ref="J75:K76"/>
    <mergeCell ref="M75:N76"/>
  </mergeCells>
  <printOptions horizontalCentered="1"/>
  <pageMargins left="0.39370078740157483" right="0.39370078740157483" top="0.39370078740157483" bottom="0.39370078740157483" header="0.51181102362204722" footer="0.51181102362204722"/>
  <pageSetup orientation="landscape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euil2"/>
  <dimension ref="A1:AQ343"/>
  <sheetViews>
    <sheetView workbookViewId="0">
      <pane xSplit="7" ySplit="3" topLeftCell="H4" activePane="bottomRight" state="frozen"/>
      <selection pane="bottomRight" activeCell="D9" sqref="D9"/>
      <selection pane="bottomLeft" activeCell="A4" sqref="A4"/>
      <selection pane="topRight" activeCell="G1" sqref="G1"/>
    </sheetView>
  </sheetViews>
  <sheetFormatPr defaultColWidth="10.28515625" defaultRowHeight="12.75"/>
  <cols>
    <col min="1" max="1" width="3.85546875" style="66" customWidth="1"/>
    <col min="2" max="2" width="22.85546875" style="67" customWidth="1"/>
    <col min="3" max="3" width="21.42578125" style="67" customWidth="1"/>
    <col min="4" max="4" width="37.42578125" style="68" bestFit="1" customWidth="1"/>
    <col min="5" max="5" width="5.7109375" style="69" customWidth="1"/>
    <col min="6" max="6" width="3.5703125" style="70" bestFit="1" customWidth="1"/>
    <col min="7" max="7" width="4.85546875" style="71" customWidth="1"/>
    <col min="8" max="8" width="3.5703125" style="65" customWidth="1"/>
    <col min="9" max="43" width="3.5703125" style="66" customWidth="1"/>
    <col min="44" max="16384" width="10.28515625" style="67"/>
  </cols>
  <sheetData>
    <row r="1" spans="1:43" ht="19.5">
      <c r="A1" s="189" t="s">
        <v>317</v>
      </c>
      <c r="B1" s="189"/>
      <c r="C1" s="189"/>
      <c r="D1" s="189"/>
      <c r="E1" s="189"/>
      <c r="F1" s="189"/>
      <c r="G1" s="190"/>
    </row>
    <row r="2" spans="1:43" ht="15.75">
      <c r="H2" s="72"/>
      <c r="I2" s="72" t="s">
        <v>101</v>
      </c>
    </row>
    <row r="3" spans="1:43" s="80" customFormat="1" ht="13.5">
      <c r="A3" s="73" t="s">
        <v>102</v>
      </c>
      <c r="B3" s="74" t="s">
        <v>103</v>
      </c>
      <c r="C3" s="74" t="s">
        <v>104</v>
      </c>
      <c r="D3" s="75" t="s">
        <v>105</v>
      </c>
      <c r="E3" s="76" t="s">
        <v>106</v>
      </c>
      <c r="F3" s="77" t="s">
        <v>107</v>
      </c>
      <c r="G3" s="78" t="s">
        <v>108</v>
      </c>
      <c r="H3" s="79">
        <v>1</v>
      </c>
      <c r="I3" s="73">
        <v>2</v>
      </c>
      <c r="J3" s="73">
        <v>3</v>
      </c>
      <c r="K3" s="73">
        <v>4</v>
      </c>
      <c r="L3" s="73">
        <v>5</v>
      </c>
      <c r="M3" s="73">
        <v>6</v>
      </c>
      <c r="N3" s="73">
        <v>7</v>
      </c>
      <c r="O3" s="73">
        <v>8</v>
      </c>
      <c r="P3" s="73">
        <v>9</v>
      </c>
      <c r="Q3" s="73">
        <v>10</v>
      </c>
      <c r="R3" s="73">
        <v>11</v>
      </c>
      <c r="S3" s="73">
        <v>12</v>
      </c>
      <c r="T3" s="73">
        <v>13</v>
      </c>
      <c r="U3" s="73">
        <v>14</v>
      </c>
      <c r="V3" s="73">
        <v>15</v>
      </c>
      <c r="W3" s="73">
        <v>16</v>
      </c>
      <c r="X3" s="73">
        <v>17</v>
      </c>
      <c r="Y3" s="73">
        <v>18</v>
      </c>
      <c r="Z3" s="73">
        <v>19</v>
      </c>
      <c r="AA3" s="73">
        <v>20</v>
      </c>
      <c r="AB3" s="73">
        <v>21</v>
      </c>
      <c r="AC3" s="73">
        <v>22</v>
      </c>
      <c r="AD3" s="73">
        <v>23</v>
      </c>
      <c r="AE3" s="73">
        <v>24</v>
      </c>
      <c r="AF3" s="73">
        <v>25</v>
      </c>
      <c r="AG3" s="73">
        <v>26</v>
      </c>
      <c r="AH3" s="73">
        <v>27</v>
      </c>
      <c r="AI3" s="73">
        <v>28</v>
      </c>
      <c r="AJ3" s="73">
        <v>29</v>
      </c>
      <c r="AK3" s="73">
        <v>30</v>
      </c>
      <c r="AL3" s="73">
        <v>31</v>
      </c>
      <c r="AM3" s="73">
        <v>32</v>
      </c>
      <c r="AN3" s="73">
        <v>33</v>
      </c>
      <c r="AO3" s="73">
        <v>34</v>
      </c>
      <c r="AP3" s="73">
        <v>35</v>
      </c>
      <c r="AQ3" s="73">
        <v>36</v>
      </c>
    </row>
    <row r="4" spans="1:43" ht="13.5">
      <c r="A4" s="66">
        <v>1</v>
      </c>
      <c r="B4" s="67" t="s">
        <v>318</v>
      </c>
      <c r="C4" s="67" t="s">
        <v>319</v>
      </c>
      <c r="D4" s="81" t="s">
        <v>120</v>
      </c>
      <c r="E4" s="69">
        <f>G4/(COUNT(H4:BA4))</f>
        <v>274.16666666666669</v>
      </c>
      <c r="F4" s="70">
        <f>COUNT(H4:BA4)</f>
        <v>6</v>
      </c>
      <c r="G4" s="71">
        <f>SUM(H4:BA4)</f>
        <v>1645</v>
      </c>
      <c r="H4" s="65">
        <v>305</v>
      </c>
      <c r="I4" s="66">
        <v>330</v>
      </c>
      <c r="J4" s="66">
        <v>310</v>
      </c>
      <c r="K4" s="66">
        <v>260</v>
      </c>
      <c r="M4" s="66">
        <v>245</v>
      </c>
      <c r="N4" s="66">
        <v>195</v>
      </c>
    </row>
    <row r="5" spans="1:43" ht="13.5">
      <c r="A5" s="66">
        <v>2</v>
      </c>
      <c r="B5" s="67" t="s">
        <v>320</v>
      </c>
      <c r="C5" s="67" t="s">
        <v>321</v>
      </c>
      <c r="D5" s="81" t="s">
        <v>140</v>
      </c>
      <c r="E5" s="69">
        <f>G5/(COUNT(H5:BA5))</f>
        <v>224.16666666666666</v>
      </c>
      <c r="F5" s="70">
        <f>COUNT(H5:BA5)</f>
        <v>6</v>
      </c>
      <c r="G5" s="71">
        <f>SUM(H5:BA5)</f>
        <v>1345</v>
      </c>
      <c r="H5" s="65">
        <v>335</v>
      </c>
      <c r="I5" s="66">
        <v>180</v>
      </c>
      <c r="J5" s="66">
        <v>230</v>
      </c>
      <c r="K5" s="66">
        <v>225</v>
      </c>
      <c r="M5" s="66">
        <v>200</v>
      </c>
      <c r="N5" s="66">
        <v>175</v>
      </c>
    </row>
    <row r="6" spans="1:43" ht="13.5">
      <c r="A6" s="66">
        <v>3</v>
      </c>
      <c r="B6" s="67" t="s">
        <v>322</v>
      </c>
      <c r="C6" s="67" t="s">
        <v>323</v>
      </c>
      <c r="D6" s="81" t="s">
        <v>324</v>
      </c>
      <c r="E6" s="69">
        <f>G6/(COUNT(H6:BA6))</f>
        <v>196.66666666666666</v>
      </c>
      <c r="F6" s="70">
        <f>COUNT(H6:BA6)</f>
        <v>6</v>
      </c>
      <c r="G6" s="71">
        <f>SUM(H6:BA6)</f>
        <v>1180</v>
      </c>
      <c r="H6" s="65">
        <v>195</v>
      </c>
      <c r="I6" s="66">
        <v>190</v>
      </c>
      <c r="J6" s="66">
        <v>270</v>
      </c>
      <c r="K6" s="66">
        <v>185</v>
      </c>
      <c r="M6" s="66">
        <v>125</v>
      </c>
      <c r="N6" s="66">
        <v>215</v>
      </c>
    </row>
    <row r="7" spans="1:43" ht="13.5">
      <c r="A7" s="66">
        <v>4</v>
      </c>
      <c r="B7" s="67" t="s">
        <v>325</v>
      </c>
      <c r="C7" s="67" t="s">
        <v>326</v>
      </c>
      <c r="D7" s="81" t="s">
        <v>129</v>
      </c>
      <c r="E7" s="69">
        <f>G7/(COUNT(H7:BA7))</f>
        <v>187.5</v>
      </c>
      <c r="F7" s="70">
        <f>COUNT(H7:BA7)</f>
        <v>6</v>
      </c>
      <c r="G7" s="71">
        <f>SUM(H7:BA7)</f>
        <v>1125</v>
      </c>
      <c r="H7" s="65">
        <v>225</v>
      </c>
      <c r="I7" s="66">
        <v>240</v>
      </c>
      <c r="J7" s="66">
        <v>160</v>
      </c>
      <c r="K7" s="66">
        <v>200</v>
      </c>
      <c r="M7" s="66">
        <v>165</v>
      </c>
      <c r="N7" s="66">
        <v>135</v>
      </c>
      <c r="W7" s="66" t="s">
        <v>327</v>
      </c>
    </row>
    <row r="8" spans="1:43" ht="13.5">
      <c r="A8" s="66">
        <v>5</v>
      </c>
      <c r="B8" s="67" t="s">
        <v>328</v>
      </c>
      <c r="C8" s="67" t="s">
        <v>329</v>
      </c>
      <c r="D8" s="81" t="s">
        <v>143</v>
      </c>
      <c r="E8" s="69">
        <f>G8/(COUNT(H8:BA8))</f>
        <v>181.66666666666666</v>
      </c>
      <c r="F8" s="70">
        <f>COUNT(H8:BA8)</f>
        <v>6</v>
      </c>
      <c r="G8" s="71">
        <f>SUM(H8:BA8)</f>
        <v>1090</v>
      </c>
      <c r="H8" s="65">
        <v>205</v>
      </c>
      <c r="I8" s="66">
        <v>165</v>
      </c>
      <c r="J8" s="66">
        <v>180</v>
      </c>
      <c r="K8" s="66">
        <v>135</v>
      </c>
      <c r="M8" s="66">
        <v>205</v>
      </c>
      <c r="N8" s="66">
        <v>200</v>
      </c>
    </row>
    <row r="9" spans="1:43" ht="13.5">
      <c r="A9" s="66">
        <v>6</v>
      </c>
      <c r="B9" s="67" t="s">
        <v>330</v>
      </c>
      <c r="C9" s="67" t="s">
        <v>331</v>
      </c>
      <c r="D9" s="81" t="s">
        <v>126</v>
      </c>
      <c r="E9" s="69">
        <f>G9/(COUNT(H9:BA9))</f>
        <v>175</v>
      </c>
      <c r="F9" s="70">
        <f>COUNT(H9:BA9)</f>
        <v>5</v>
      </c>
      <c r="G9" s="71">
        <f>SUM(H9:BA9)</f>
        <v>875</v>
      </c>
      <c r="H9" s="65">
        <v>145</v>
      </c>
      <c r="J9" s="66">
        <v>200</v>
      </c>
      <c r="K9" s="66">
        <v>225</v>
      </c>
      <c r="M9" s="66">
        <v>150</v>
      </c>
      <c r="N9" s="66">
        <v>155</v>
      </c>
    </row>
    <row r="10" spans="1:43" ht="13.5">
      <c r="A10" s="66">
        <v>7</v>
      </c>
      <c r="B10" s="67" t="s">
        <v>332</v>
      </c>
      <c r="C10" s="67" t="s">
        <v>333</v>
      </c>
      <c r="D10" s="81" t="s">
        <v>334</v>
      </c>
      <c r="E10" s="69">
        <f>G10/(COUNT(H10:BA10))</f>
        <v>168.33333333333334</v>
      </c>
      <c r="F10" s="70">
        <f>COUNT(H10:BA10)</f>
        <v>6</v>
      </c>
      <c r="G10" s="71">
        <f>SUM(H10:BA10)</f>
        <v>1010</v>
      </c>
      <c r="H10" s="65">
        <v>195</v>
      </c>
      <c r="I10" s="66">
        <v>200</v>
      </c>
      <c r="J10" s="66">
        <v>230</v>
      </c>
      <c r="K10" s="66">
        <v>95</v>
      </c>
      <c r="M10" s="66">
        <v>150</v>
      </c>
      <c r="N10" s="66">
        <v>140</v>
      </c>
    </row>
    <row r="11" spans="1:43" ht="13.5">
      <c r="A11" s="66">
        <v>8</v>
      </c>
      <c r="B11" s="67" t="s">
        <v>318</v>
      </c>
      <c r="C11" s="67" t="s">
        <v>335</v>
      </c>
      <c r="D11" s="81" t="s">
        <v>336</v>
      </c>
      <c r="E11" s="69">
        <f>G11/(COUNT(H11:BA11))</f>
        <v>155.83333333333334</v>
      </c>
      <c r="F11" s="70">
        <f>COUNT(H11:BA11)</f>
        <v>6</v>
      </c>
      <c r="G11" s="71">
        <f>SUM(H11:BA11)</f>
        <v>935</v>
      </c>
      <c r="H11" s="65">
        <v>185</v>
      </c>
      <c r="I11" s="66">
        <v>120</v>
      </c>
      <c r="J11" s="66">
        <v>150</v>
      </c>
      <c r="K11" s="66">
        <v>185</v>
      </c>
      <c r="M11" s="66">
        <v>170</v>
      </c>
      <c r="N11" s="66">
        <v>125</v>
      </c>
    </row>
    <row r="12" spans="1:43" ht="13.5">
      <c r="A12" s="66">
        <v>9</v>
      </c>
      <c r="B12" s="67" t="s">
        <v>337</v>
      </c>
      <c r="C12" s="67" t="s">
        <v>338</v>
      </c>
      <c r="D12" s="81" t="s">
        <v>339</v>
      </c>
      <c r="E12" s="69">
        <f>G12/(COUNT(H12:BA12))</f>
        <v>136.66666666666666</v>
      </c>
      <c r="F12" s="70">
        <f>COUNT(H12:BA12)</f>
        <v>6</v>
      </c>
      <c r="G12" s="71">
        <f>SUM(H12:BA12)</f>
        <v>820</v>
      </c>
      <c r="H12" s="65">
        <v>45</v>
      </c>
      <c r="I12" s="66">
        <v>175</v>
      </c>
      <c r="J12" s="66">
        <v>145</v>
      </c>
      <c r="K12" s="66">
        <v>105</v>
      </c>
      <c r="M12" s="66">
        <v>180</v>
      </c>
      <c r="N12" s="66">
        <v>170</v>
      </c>
    </row>
    <row r="13" spans="1:43" ht="13.5">
      <c r="A13" s="66">
        <v>10</v>
      </c>
      <c r="B13" s="67" t="s">
        <v>340</v>
      </c>
      <c r="C13" s="67" t="s">
        <v>341</v>
      </c>
      <c r="D13" s="81" t="s">
        <v>342</v>
      </c>
      <c r="E13" s="69">
        <f>G13/(COUNT(H13:BA13))</f>
        <v>125</v>
      </c>
      <c r="F13" s="70">
        <f>COUNT(H13:BA13)</f>
        <v>6</v>
      </c>
      <c r="G13" s="71">
        <f>SUM(H13:BA13)</f>
        <v>750</v>
      </c>
      <c r="H13" s="65">
        <v>165</v>
      </c>
      <c r="I13" s="66">
        <v>40</v>
      </c>
      <c r="J13" s="66">
        <v>130</v>
      </c>
      <c r="K13" s="66">
        <v>135</v>
      </c>
      <c r="M13" s="66">
        <v>145</v>
      </c>
      <c r="N13" s="66">
        <v>135</v>
      </c>
    </row>
    <row r="14" spans="1:43" ht="13.5">
      <c r="A14" s="66">
        <v>11</v>
      </c>
      <c r="B14" s="67" t="s">
        <v>188</v>
      </c>
      <c r="C14" s="67" t="s">
        <v>343</v>
      </c>
      <c r="D14" s="81" t="s">
        <v>344</v>
      </c>
      <c r="E14" s="69">
        <f>G14/(COUNT(H14:BA14))</f>
        <v>112.5</v>
      </c>
      <c r="F14" s="70">
        <f>COUNT(H14:BA14)</f>
        <v>6</v>
      </c>
      <c r="G14" s="71">
        <f>SUM(H14:BA14)</f>
        <v>675</v>
      </c>
      <c r="H14" s="65">
        <v>175</v>
      </c>
      <c r="I14" s="66">
        <v>90</v>
      </c>
      <c r="J14" s="66">
        <v>90</v>
      </c>
      <c r="K14" s="66">
        <v>105</v>
      </c>
      <c r="M14" s="66">
        <v>70</v>
      </c>
      <c r="N14" s="66">
        <v>145</v>
      </c>
    </row>
    <row r="15" spans="1:43" ht="13.5">
      <c r="A15" s="66">
        <v>12</v>
      </c>
      <c r="B15" s="67" t="s">
        <v>194</v>
      </c>
      <c r="C15" s="67" t="s">
        <v>345</v>
      </c>
      <c r="D15" s="81" t="s">
        <v>339</v>
      </c>
      <c r="E15" s="69">
        <f>G15/(COUNT(H15:BA15))</f>
        <v>105</v>
      </c>
      <c r="F15" s="70">
        <f>COUNT(H15:BA15)</f>
        <v>3</v>
      </c>
      <c r="G15" s="71">
        <f>SUM(H15:BA15)</f>
        <v>315</v>
      </c>
      <c r="H15" s="65">
        <v>130</v>
      </c>
      <c r="I15" s="66">
        <v>95</v>
      </c>
      <c r="J15" s="66">
        <v>90</v>
      </c>
    </row>
    <row r="16" spans="1:43" ht="13.5">
      <c r="A16" s="66">
        <v>13</v>
      </c>
      <c r="B16" s="67" t="s">
        <v>346</v>
      </c>
      <c r="C16" s="67" t="s">
        <v>347</v>
      </c>
      <c r="D16" s="81" t="s">
        <v>135</v>
      </c>
      <c r="E16" s="69">
        <f>G16/(COUNT(H16:BA16))</f>
        <v>105</v>
      </c>
      <c r="F16" s="70">
        <f>COUNT(H16:BA16)</f>
        <v>5</v>
      </c>
      <c r="G16" s="71">
        <f>SUM(H16:BA16)</f>
        <v>525</v>
      </c>
      <c r="H16" s="65">
        <v>75</v>
      </c>
      <c r="I16" s="66">
        <v>145</v>
      </c>
      <c r="J16" s="66">
        <v>100</v>
      </c>
      <c r="K16" s="66">
        <v>65</v>
      </c>
      <c r="N16" s="66">
        <v>140</v>
      </c>
    </row>
    <row r="17" spans="1:15" ht="13.5">
      <c r="A17" s="66">
        <v>14</v>
      </c>
      <c r="B17" s="67" t="s">
        <v>348</v>
      </c>
      <c r="C17" s="67" t="s">
        <v>349</v>
      </c>
      <c r="D17" s="81" t="s">
        <v>344</v>
      </c>
      <c r="E17" s="69">
        <f>G17/(COUNT(H17:BA17))</f>
        <v>104.16666666666667</v>
      </c>
      <c r="F17" s="70">
        <f>COUNT(H17:BA17)</f>
        <v>6</v>
      </c>
      <c r="G17" s="71">
        <f>SUM(H17:BA17)</f>
        <v>625</v>
      </c>
      <c r="H17" s="65">
        <v>85</v>
      </c>
      <c r="I17" s="66">
        <v>100</v>
      </c>
      <c r="J17" s="66">
        <v>50</v>
      </c>
      <c r="K17" s="66">
        <v>175</v>
      </c>
      <c r="M17" s="66">
        <v>100</v>
      </c>
      <c r="N17" s="66">
        <v>115</v>
      </c>
    </row>
    <row r="18" spans="1:15" ht="13.5">
      <c r="A18" s="66">
        <v>15</v>
      </c>
      <c r="B18" s="67" t="s">
        <v>350</v>
      </c>
      <c r="C18" s="67" t="s">
        <v>351</v>
      </c>
      <c r="D18" s="81" t="s">
        <v>352</v>
      </c>
      <c r="E18" s="69">
        <f>G18/(COUNT(H18:BA18))</f>
        <v>90.833333333333329</v>
      </c>
      <c r="F18" s="70">
        <f>COUNT(H18:BA18)</f>
        <v>6</v>
      </c>
      <c r="G18" s="71">
        <f>SUM(H18:BA18)</f>
        <v>545</v>
      </c>
      <c r="H18" s="65">
        <v>125</v>
      </c>
      <c r="I18" s="66">
        <v>120</v>
      </c>
      <c r="J18" s="66">
        <v>80</v>
      </c>
      <c r="K18" s="66">
        <v>95</v>
      </c>
      <c r="M18" s="66">
        <v>70</v>
      </c>
      <c r="N18" s="66">
        <v>55</v>
      </c>
    </row>
    <row r="19" spans="1:15" ht="13.5">
      <c r="A19" s="66">
        <v>16</v>
      </c>
      <c r="B19" s="67" t="s">
        <v>353</v>
      </c>
      <c r="C19" s="67" t="s">
        <v>354</v>
      </c>
      <c r="D19" s="81" t="s">
        <v>126</v>
      </c>
      <c r="E19" s="69">
        <f>G19/(COUNT(H19:BA19))</f>
        <v>82.5</v>
      </c>
      <c r="F19" s="70">
        <f>COUNT(H19:BA19)</f>
        <v>4</v>
      </c>
      <c r="G19" s="71">
        <f>SUM(H19:BA19)</f>
        <v>330</v>
      </c>
      <c r="H19" s="65">
        <v>55</v>
      </c>
      <c r="I19" s="66">
        <v>200</v>
      </c>
      <c r="K19" s="66">
        <v>55</v>
      </c>
      <c r="N19" s="66">
        <v>20</v>
      </c>
    </row>
    <row r="20" spans="1:15" ht="13.5">
      <c r="A20" s="66">
        <v>17</v>
      </c>
      <c r="B20" s="67" t="s">
        <v>355</v>
      </c>
      <c r="C20" s="67" t="s">
        <v>356</v>
      </c>
      <c r="D20" s="81" t="s">
        <v>336</v>
      </c>
      <c r="E20" s="69">
        <f>G20/(COUNT(H20:BA20))</f>
        <v>82.5</v>
      </c>
      <c r="F20" s="70">
        <f>COUNT(H20:BA20)</f>
        <v>6</v>
      </c>
      <c r="G20" s="71">
        <f>SUM(H20:BA20)</f>
        <v>495</v>
      </c>
      <c r="H20" s="65">
        <v>115</v>
      </c>
      <c r="I20" s="66">
        <v>95</v>
      </c>
      <c r="J20" s="66">
        <v>70</v>
      </c>
      <c r="K20" s="66">
        <v>95</v>
      </c>
      <c r="M20" s="66">
        <v>80</v>
      </c>
      <c r="N20" s="66">
        <v>40</v>
      </c>
    </row>
    <row r="21" spans="1:15" ht="13.5">
      <c r="A21" s="66">
        <v>18</v>
      </c>
      <c r="B21" s="67" t="s">
        <v>357</v>
      </c>
      <c r="C21" s="67" t="s">
        <v>358</v>
      </c>
      <c r="D21" s="81" t="s">
        <v>359</v>
      </c>
      <c r="E21" s="69">
        <f>G21/(COUNT(H21:BA21))</f>
        <v>82.5</v>
      </c>
      <c r="F21" s="70">
        <f>COUNT(H21:BA21)</f>
        <v>6</v>
      </c>
      <c r="G21" s="71">
        <f>SUM(H21:BA21)</f>
        <v>495</v>
      </c>
      <c r="H21" s="65">
        <v>60</v>
      </c>
      <c r="I21" s="66">
        <v>55</v>
      </c>
      <c r="J21" s="66">
        <v>80</v>
      </c>
      <c r="K21" s="66">
        <v>55</v>
      </c>
      <c r="M21" s="66">
        <v>120</v>
      </c>
      <c r="N21" s="66">
        <v>125</v>
      </c>
    </row>
    <row r="22" spans="1:15" ht="13.5">
      <c r="A22" s="66">
        <v>19</v>
      </c>
      <c r="B22" s="67" t="s">
        <v>360</v>
      </c>
      <c r="C22" s="67" t="s">
        <v>361</v>
      </c>
      <c r="D22" s="81" t="s">
        <v>135</v>
      </c>
      <c r="E22" s="69">
        <f>G22/(COUNT(H22:BA22))</f>
        <v>81</v>
      </c>
      <c r="F22" s="70">
        <f>COUNT(H22:BA22)</f>
        <v>5</v>
      </c>
      <c r="G22" s="71">
        <f>SUM(H22:BA22)</f>
        <v>405</v>
      </c>
      <c r="H22" s="65">
        <v>85</v>
      </c>
      <c r="I22" s="66">
        <v>110</v>
      </c>
      <c r="K22" s="66">
        <v>70</v>
      </c>
      <c r="M22" s="66">
        <v>70</v>
      </c>
      <c r="N22" s="66">
        <v>70</v>
      </c>
    </row>
    <row r="23" spans="1:15" ht="13.5">
      <c r="A23" s="66">
        <v>20</v>
      </c>
      <c r="B23" s="67" t="s">
        <v>362</v>
      </c>
      <c r="C23" s="67" t="s">
        <v>363</v>
      </c>
      <c r="D23" s="81" t="s">
        <v>364</v>
      </c>
      <c r="E23" s="69">
        <f>G23/(COUNT(H23:BA23))</f>
        <v>80</v>
      </c>
      <c r="F23" s="70">
        <f>COUNT(H23:BA23)</f>
        <v>5</v>
      </c>
      <c r="G23" s="71">
        <f>SUM(H23:BA23)</f>
        <v>400</v>
      </c>
      <c r="H23" s="65">
        <v>55</v>
      </c>
      <c r="I23" s="66">
        <v>15</v>
      </c>
      <c r="J23" s="66">
        <v>145</v>
      </c>
      <c r="K23" s="66">
        <v>105</v>
      </c>
      <c r="N23" s="66">
        <v>80</v>
      </c>
    </row>
    <row r="24" spans="1:15" ht="13.5">
      <c r="A24" s="66">
        <v>21</v>
      </c>
      <c r="B24" s="67" t="s">
        <v>184</v>
      </c>
      <c r="C24" s="67" t="s">
        <v>365</v>
      </c>
      <c r="D24" s="81" t="s">
        <v>143</v>
      </c>
      <c r="E24" s="69">
        <f>G24/(COUNT(H24:BA24))</f>
        <v>76.666666666666671</v>
      </c>
      <c r="F24" s="70">
        <f>COUNT(H24:BA24)</f>
        <v>6</v>
      </c>
      <c r="G24" s="71">
        <f>SUM(H24:BA24)</f>
        <v>460</v>
      </c>
      <c r="H24" s="65">
        <v>70</v>
      </c>
      <c r="I24" s="66">
        <v>105</v>
      </c>
      <c r="J24" s="66">
        <v>80</v>
      </c>
      <c r="K24" s="66">
        <v>35</v>
      </c>
      <c r="M24" s="66">
        <v>75</v>
      </c>
      <c r="N24" s="66">
        <v>95</v>
      </c>
    </row>
    <row r="25" spans="1:15" ht="13.5">
      <c r="A25" s="66">
        <v>22</v>
      </c>
      <c r="B25" s="84" t="s">
        <v>366</v>
      </c>
      <c r="C25" s="67" t="s">
        <v>367</v>
      </c>
      <c r="D25" s="81" t="s">
        <v>364</v>
      </c>
      <c r="E25" s="69">
        <f>G25/(COUNT(H25:BA25))</f>
        <v>76.25</v>
      </c>
      <c r="F25" s="70">
        <f>COUNT(H25:BA25)</f>
        <v>4</v>
      </c>
      <c r="G25" s="71">
        <f>SUM(H25:BA25)</f>
        <v>305</v>
      </c>
      <c r="H25" s="65">
        <v>80</v>
      </c>
      <c r="I25" s="66">
        <v>80</v>
      </c>
      <c r="J25" s="66">
        <v>45</v>
      </c>
      <c r="M25" s="66">
        <v>100</v>
      </c>
    </row>
    <row r="26" spans="1:15" ht="13.5">
      <c r="A26" s="66">
        <v>23</v>
      </c>
      <c r="B26" s="67" t="s">
        <v>368</v>
      </c>
      <c r="C26" s="67" t="s">
        <v>369</v>
      </c>
      <c r="D26" s="81" t="s">
        <v>334</v>
      </c>
      <c r="E26" s="69">
        <f>G26/(COUNT(H26:BA26))</f>
        <v>75</v>
      </c>
      <c r="F26" s="70">
        <f>COUNT(H26:BA26)</f>
        <v>5</v>
      </c>
      <c r="G26" s="71">
        <f>SUM(H26:BA26)</f>
        <v>375</v>
      </c>
      <c r="H26" s="65">
        <v>80</v>
      </c>
      <c r="I26" s="66">
        <v>40</v>
      </c>
      <c r="K26" s="66">
        <v>90</v>
      </c>
      <c r="M26" s="66">
        <v>100</v>
      </c>
      <c r="N26" s="66">
        <v>65</v>
      </c>
      <c r="O26" s="66" t="s">
        <v>370</v>
      </c>
    </row>
    <row r="27" spans="1:15" ht="13.5">
      <c r="A27" s="66">
        <v>24</v>
      </c>
      <c r="B27" s="67" t="s">
        <v>371</v>
      </c>
      <c r="C27" s="67" t="s">
        <v>372</v>
      </c>
      <c r="D27" s="81" t="s">
        <v>129</v>
      </c>
      <c r="E27" s="69">
        <f>G27/(COUNT(H27:BA27))</f>
        <v>73</v>
      </c>
      <c r="F27" s="70">
        <f>COUNT(H27:BA27)</f>
        <v>5</v>
      </c>
      <c r="G27" s="71">
        <f>SUM(H27:BA27)</f>
        <v>365</v>
      </c>
      <c r="H27" s="65">
        <v>70</v>
      </c>
      <c r="I27" s="66">
        <v>90</v>
      </c>
      <c r="K27" s="66">
        <v>80</v>
      </c>
      <c r="M27" s="66">
        <v>70</v>
      </c>
      <c r="N27" s="66">
        <v>55</v>
      </c>
    </row>
    <row r="28" spans="1:15" ht="13.5">
      <c r="A28" s="66">
        <v>25</v>
      </c>
      <c r="B28" s="67" t="s">
        <v>373</v>
      </c>
      <c r="C28" s="67" t="s">
        <v>374</v>
      </c>
      <c r="D28" s="81" t="s">
        <v>364</v>
      </c>
      <c r="E28" s="69">
        <f>G28/(COUNT(H28:BA28))</f>
        <v>72</v>
      </c>
      <c r="F28" s="70">
        <f>COUNT(H28:BA28)</f>
        <v>5</v>
      </c>
      <c r="G28" s="71">
        <f>SUM(H28:BA28)</f>
        <v>360</v>
      </c>
      <c r="H28" s="65">
        <v>95</v>
      </c>
      <c r="I28" s="66">
        <v>20</v>
      </c>
      <c r="K28" s="66">
        <v>115</v>
      </c>
      <c r="M28" s="66">
        <v>80</v>
      </c>
      <c r="N28" s="66">
        <v>50</v>
      </c>
    </row>
    <row r="29" spans="1:15" ht="13.5">
      <c r="A29" s="66">
        <v>26</v>
      </c>
      <c r="B29" s="67" t="s">
        <v>188</v>
      </c>
      <c r="C29" s="67" t="s">
        <v>323</v>
      </c>
      <c r="D29" s="81" t="s">
        <v>324</v>
      </c>
      <c r="E29" s="69">
        <f>G29/(COUNT(H29:BA29))</f>
        <v>68.333333333333329</v>
      </c>
      <c r="F29" s="70">
        <f>COUNT(H29:BA29)</f>
        <v>6</v>
      </c>
      <c r="G29" s="71">
        <f>SUM(H29:BA29)</f>
        <v>410</v>
      </c>
      <c r="H29" s="65">
        <v>60</v>
      </c>
      <c r="I29" s="66">
        <v>100</v>
      </c>
      <c r="J29" s="66">
        <v>40</v>
      </c>
      <c r="K29" s="66">
        <v>95</v>
      </c>
      <c r="M29" s="66">
        <v>85</v>
      </c>
      <c r="N29" s="66">
        <v>30</v>
      </c>
    </row>
    <row r="30" spans="1:15" ht="13.5">
      <c r="A30" s="66">
        <v>27</v>
      </c>
      <c r="B30" s="67" t="s">
        <v>131</v>
      </c>
      <c r="C30" s="67" t="s">
        <v>375</v>
      </c>
      <c r="D30" s="81" t="s">
        <v>352</v>
      </c>
      <c r="E30" s="69">
        <f>G30/(COUNT(H30:BA30))</f>
        <v>65</v>
      </c>
      <c r="F30" s="70">
        <f>COUNT(H30:BA30)</f>
        <v>6</v>
      </c>
      <c r="G30" s="71">
        <f>SUM(H30:BA30)</f>
        <v>390</v>
      </c>
      <c r="H30" s="65">
        <v>75</v>
      </c>
      <c r="I30" s="66">
        <v>70</v>
      </c>
      <c r="J30" s="66">
        <v>20</v>
      </c>
      <c r="K30" s="66">
        <v>55</v>
      </c>
      <c r="M30" s="66">
        <v>115</v>
      </c>
      <c r="N30" s="66">
        <v>55</v>
      </c>
    </row>
    <row r="31" spans="1:15" ht="13.5">
      <c r="A31" s="66">
        <v>28</v>
      </c>
      <c r="B31" s="67" t="s">
        <v>182</v>
      </c>
      <c r="C31" s="67" t="s">
        <v>376</v>
      </c>
      <c r="D31" s="81" t="s">
        <v>126</v>
      </c>
      <c r="E31" s="69">
        <f>G31/(COUNT(H31:BA31))</f>
        <v>65</v>
      </c>
      <c r="F31" s="70">
        <f>COUNT(H31:BA31)</f>
        <v>6</v>
      </c>
      <c r="G31" s="71">
        <f>SUM(H31:BA31)</f>
        <v>390</v>
      </c>
      <c r="H31" s="65">
        <v>95</v>
      </c>
      <c r="I31" s="66">
        <v>60</v>
      </c>
      <c r="J31" s="66">
        <v>15</v>
      </c>
      <c r="K31" s="66">
        <v>105</v>
      </c>
      <c r="M31" s="66">
        <v>80</v>
      </c>
      <c r="N31" s="66">
        <v>35</v>
      </c>
    </row>
    <row r="32" spans="1:15" ht="13.5">
      <c r="A32" s="66">
        <v>29</v>
      </c>
      <c r="B32" s="67" t="s">
        <v>377</v>
      </c>
      <c r="C32" s="67" t="s">
        <v>378</v>
      </c>
      <c r="D32" s="81" t="s">
        <v>379</v>
      </c>
      <c r="E32" s="69">
        <f>G32/(COUNT(H32:BA32))</f>
        <v>64.166666666666671</v>
      </c>
      <c r="F32" s="70">
        <f>COUNT(H32:BA32)</f>
        <v>6</v>
      </c>
      <c r="G32" s="71">
        <f>SUM(H32:BA32)</f>
        <v>385</v>
      </c>
      <c r="H32" s="65">
        <v>65</v>
      </c>
      <c r="I32" s="66">
        <v>55</v>
      </c>
      <c r="J32" s="66">
        <v>95</v>
      </c>
      <c r="K32" s="66">
        <v>65</v>
      </c>
      <c r="M32" s="66">
        <v>30</v>
      </c>
      <c r="N32" s="66">
        <v>75</v>
      </c>
    </row>
    <row r="33" spans="1:14" ht="13.5">
      <c r="A33" s="66">
        <v>30</v>
      </c>
      <c r="B33" s="67" t="s">
        <v>322</v>
      </c>
      <c r="C33" s="67" t="s">
        <v>380</v>
      </c>
      <c r="D33" s="81" t="s">
        <v>129</v>
      </c>
      <c r="E33" s="69">
        <f>G33/(COUNT(H33:BA33))</f>
        <v>63</v>
      </c>
      <c r="F33" s="70">
        <f>COUNT(H33:BA33)</f>
        <v>5</v>
      </c>
      <c r="G33" s="71">
        <f>SUM(H33:BA33)</f>
        <v>315</v>
      </c>
      <c r="H33" s="65">
        <v>70</v>
      </c>
      <c r="I33" s="66">
        <v>110</v>
      </c>
      <c r="J33" s="66">
        <v>60</v>
      </c>
      <c r="K33" s="66">
        <v>25</v>
      </c>
      <c r="N33" s="66">
        <v>50</v>
      </c>
    </row>
    <row r="34" spans="1:14" ht="13.5">
      <c r="A34" s="66">
        <v>31</v>
      </c>
      <c r="B34" s="67" t="s">
        <v>381</v>
      </c>
      <c r="C34" s="67" t="s">
        <v>382</v>
      </c>
      <c r="D34" s="81" t="s">
        <v>143</v>
      </c>
      <c r="E34" s="69">
        <f>G34/(COUNT(H34:BA34))</f>
        <v>60.833333333333336</v>
      </c>
      <c r="F34" s="70">
        <f>COUNT(H34:BA34)</f>
        <v>6</v>
      </c>
      <c r="G34" s="71">
        <f>SUM(H34:BA34)</f>
        <v>365</v>
      </c>
      <c r="H34" s="65">
        <v>65</v>
      </c>
      <c r="I34" s="66">
        <v>65</v>
      </c>
      <c r="J34" s="66">
        <v>40</v>
      </c>
      <c r="K34" s="66">
        <v>75</v>
      </c>
      <c r="M34" s="66">
        <v>60</v>
      </c>
      <c r="N34" s="66">
        <v>60</v>
      </c>
    </row>
    <row r="35" spans="1:14" ht="13.5">
      <c r="A35" s="66">
        <v>32</v>
      </c>
      <c r="B35" s="84" t="s">
        <v>383</v>
      </c>
      <c r="C35" s="67" t="s">
        <v>384</v>
      </c>
      <c r="D35" s="81" t="s">
        <v>364</v>
      </c>
      <c r="E35" s="69">
        <f>G35/(COUNT(H35:BA35))</f>
        <v>60</v>
      </c>
      <c r="F35" s="70">
        <f>COUNT(H35:BA35)</f>
        <v>5</v>
      </c>
      <c r="G35" s="71">
        <f>SUM(H35:BA35)</f>
        <v>300</v>
      </c>
      <c r="I35" s="66">
        <v>20</v>
      </c>
      <c r="J35" s="66">
        <v>60</v>
      </c>
      <c r="K35" s="66">
        <v>125</v>
      </c>
      <c r="M35" s="66">
        <v>30</v>
      </c>
      <c r="N35" s="66">
        <v>65</v>
      </c>
    </row>
    <row r="36" spans="1:14" ht="13.5">
      <c r="A36" s="66">
        <v>33</v>
      </c>
      <c r="B36" s="67" t="s">
        <v>385</v>
      </c>
      <c r="C36" s="67" t="s">
        <v>386</v>
      </c>
      <c r="D36" s="81" t="s">
        <v>352</v>
      </c>
      <c r="E36" s="69">
        <f>G36/(COUNT(H36:BA36))</f>
        <v>58.333333333333336</v>
      </c>
      <c r="F36" s="70">
        <f>COUNT(H36:BA36)</f>
        <v>6</v>
      </c>
      <c r="G36" s="71">
        <f>SUM(H36:BA36)</f>
        <v>350</v>
      </c>
      <c r="H36" s="65">
        <v>55</v>
      </c>
      <c r="I36" s="66">
        <v>0</v>
      </c>
      <c r="J36" s="66">
        <v>75</v>
      </c>
      <c r="K36" s="66">
        <v>95</v>
      </c>
      <c r="M36" s="66">
        <v>80</v>
      </c>
      <c r="N36" s="66">
        <v>45</v>
      </c>
    </row>
    <row r="37" spans="1:14" ht="13.5">
      <c r="A37" s="66">
        <v>34</v>
      </c>
      <c r="B37" s="67" t="s">
        <v>377</v>
      </c>
      <c r="C37" s="67" t="s">
        <v>387</v>
      </c>
      <c r="D37" s="81" t="s">
        <v>364</v>
      </c>
      <c r="E37" s="69">
        <f>G37/(COUNT(H37:BA37))</f>
        <v>58</v>
      </c>
      <c r="F37" s="70">
        <f>COUNT(H37:BA37)</f>
        <v>5</v>
      </c>
      <c r="G37" s="71">
        <f>SUM(H37:BA37)</f>
        <v>290</v>
      </c>
      <c r="H37" s="65">
        <v>55</v>
      </c>
      <c r="J37" s="66">
        <v>30</v>
      </c>
      <c r="K37" s="66">
        <v>55</v>
      </c>
      <c r="M37" s="66">
        <v>110</v>
      </c>
      <c r="N37" s="66">
        <v>40</v>
      </c>
    </row>
    <row r="38" spans="1:14" ht="13.5">
      <c r="A38" s="66">
        <v>35</v>
      </c>
      <c r="B38" s="67" t="s">
        <v>151</v>
      </c>
      <c r="C38" s="67" t="s">
        <v>388</v>
      </c>
      <c r="D38" s="81" t="s">
        <v>135</v>
      </c>
      <c r="E38" s="69">
        <f>G38/(COUNT(H38:BA38))</f>
        <v>55</v>
      </c>
      <c r="F38" s="70">
        <f>COUNT(H38:BA38)</f>
        <v>4</v>
      </c>
      <c r="G38" s="71">
        <f>SUM(H38:BA38)</f>
        <v>220</v>
      </c>
      <c r="I38" s="66">
        <v>65</v>
      </c>
      <c r="J38" s="66">
        <v>60</v>
      </c>
      <c r="K38" s="66">
        <v>75</v>
      </c>
      <c r="M38" s="66">
        <v>20</v>
      </c>
    </row>
    <row r="39" spans="1:14" ht="13.5">
      <c r="A39" s="66">
        <v>36</v>
      </c>
      <c r="B39" s="67" t="s">
        <v>377</v>
      </c>
      <c r="C39" s="67" t="s">
        <v>389</v>
      </c>
      <c r="D39" s="81" t="s">
        <v>339</v>
      </c>
      <c r="E39" s="69">
        <f>G39/(COUNT(H39:BA39))</f>
        <v>54.166666666666664</v>
      </c>
      <c r="F39" s="70">
        <f>COUNT(H39:BA39)</f>
        <v>6</v>
      </c>
      <c r="G39" s="71">
        <f>SUM(H39:BA39)</f>
        <v>325</v>
      </c>
      <c r="H39" s="65">
        <v>60</v>
      </c>
      <c r="I39" s="66">
        <v>20</v>
      </c>
      <c r="J39" s="66">
        <v>30</v>
      </c>
      <c r="K39" s="66">
        <v>25</v>
      </c>
      <c r="M39" s="66">
        <v>90</v>
      </c>
      <c r="N39" s="66">
        <v>100</v>
      </c>
    </row>
    <row r="40" spans="1:14" ht="13.5">
      <c r="A40" s="66">
        <v>38</v>
      </c>
      <c r="B40" s="67" t="s">
        <v>322</v>
      </c>
      <c r="C40" s="67" t="s">
        <v>390</v>
      </c>
      <c r="D40" s="81" t="s">
        <v>379</v>
      </c>
      <c r="E40" s="69">
        <f>G40/(COUNT(H40:BA40))</f>
        <v>52.5</v>
      </c>
      <c r="F40" s="70">
        <f>COUNT(H40:BA40)</f>
        <v>6</v>
      </c>
      <c r="G40" s="71">
        <f>SUM(H40:BA40)</f>
        <v>315</v>
      </c>
      <c r="H40" s="65">
        <v>55</v>
      </c>
      <c r="I40" s="66">
        <v>55</v>
      </c>
      <c r="J40" s="66">
        <v>40</v>
      </c>
      <c r="K40" s="66">
        <v>50</v>
      </c>
      <c r="M40" s="66">
        <v>85</v>
      </c>
      <c r="N40" s="66">
        <v>30</v>
      </c>
    </row>
    <row r="41" spans="1:14" ht="13.5">
      <c r="A41" s="66">
        <v>43</v>
      </c>
      <c r="B41" s="67" t="s">
        <v>391</v>
      </c>
      <c r="C41" s="67" t="s">
        <v>392</v>
      </c>
      <c r="D41" s="81" t="s">
        <v>120</v>
      </c>
      <c r="E41" s="69">
        <f>G41/(COUNT(H41:BA41))</f>
        <v>51.666666666666664</v>
      </c>
      <c r="F41" s="70">
        <f>COUNT(H41:BA41)</f>
        <v>6</v>
      </c>
      <c r="G41" s="71">
        <f>SUM(H41:BA41)</f>
        <v>310</v>
      </c>
      <c r="H41" s="65">
        <v>75</v>
      </c>
      <c r="I41" s="66">
        <v>80</v>
      </c>
      <c r="J41" s="66">
        <v>30</v>
      </c>
      <c r="K41" s="66">
        <v>45</v>
      </c>
      <c r="M41" s="66">
        <v>60</v>
      </c>
      <c r="N41" s="66">
        <v>20</v>
      </c>
    </row>
    <row r="42" spans="1:14" ht="13.5">
      <c r="A42" s="66">
        <v>44</v>
      </c>
      <c r="B42" s="67" t="s">
        <v>144</v>
      </c>
      <c r="C42" s="67" t="s">
        <v>393</v>
      </c>
      <c r="D42" s="81" t="s">
        <v>135</v>
      </c>
      <c r="E42" s="69">
        <f>G42/(COUNT(H42:BA42))</f>
        <v>51</v>
      </c>
      <c r="F42" s="70">
        <f>COUNT(H42:BA42)</f>
        <v>5</v>
      </c>
      <c r="G42" s="71">
        <f>SUM(H42:BA42)</f>
        <v>255</v>
      </c>
      <c r="H42" s="65">
        <v>40</v>
      </c>
      <c r="I42" s="66">
        <v>25</v>
      </c>
      <c r="J42" s="66">
        <v>70</v>
      </c>
      <c r="M42" s="66">
        <v>80</v>
      </c>
      <c r="N42" s="66">
        <v>40</v>
      </c>
    </row>
    <row r="43" spans="1:14" ht="13.5">
      <c r="A43" s="66">
        <v>45</v>
      </c>
      <c r="B43" s="67" t="s">
        <v>394</v>
      </c>
      <c r="C43" s="67" t="s">
        <v>395</v>
      </c>
      <c r="D43" s="81" t="s">
        <v>336</v>
      </c>
      <c r="E43" s="69">
        <f>G43/(COUNT(H43:BA43))</f>
        <v>50.833333333333336</v>
      </c>
      <c r="F43" s="70">
        <f>COUNT(H43:BA43)</f>
        <v>6</v>
      </c>
      <c r="G43" s="71">
        <f>SUM(H43:BA43)</f>
        <v>305</v>
      </c>
      <c r="H43" s="65">
        <v>65</v>
      </c>
      <c r="I43" s="66">
        <v>55</v>
      </c>
      <c r="J43" s="66">
        <v>30</v>
      </c>
      <c r="K43" s="66">
        <v>55</v>
      </c>
      <c r="M43" s="66">
        <v>40</v>
      </c>
      <c r="N43" s="66">
        <v>60</v>
      </c>
    </row>
    <row r="44" spans="1:14" ht="13.5">
      <c r="A44" s="66">
        <v>46</v>
      </c>
      <c r="B44" s="67" t="s">
        <v>144</v>
      </c>
      <c r="C44" s="67" t="s">
        <v>396</v>
      </c>
      <c r="D44" s="81" t="s">
        <v>140</v>
      </c>
      <c r="E44" s="69">
        <f>G44/(COUNT(H44:BA44))</f>
        <v>50</v>
      </c>
      <c r="F44" s="70">
        <f>COUNT(H44:BA44)</f>
        <v>4</v>
      </c>
      <c r="G44" s="71">
        <f>SUM(H44:BA44)</f>
        <v>200</v>
      </c>
      <c r="H44" s="65">
        <v>65</v>
      </c>
      <c r="I44" s="66">
        <v>10</v>
      </c>
      <c r="K44" s="66">
        <v>70</v>
      </c>
      <c r="N44" s="66">
        <v>55</v>
      </c>
    </row>
    <row r="45" spans="1:14" ht="13.5">
      <c r="A45" s="66">
        <v>47</v>
      </c>
      <c r="B45" s="67" t="s">
        <v>397</v>
      </c>
      <c r="C45" s="67" t="s">
        <v>398</v>
      </c>
      <c r="D45" s="81" t="s">
        <v>379</v>
      </c>
      <c r="E45" s="69">
        <f>G45/(COUNT(H45:BA45))</f>
        <v>49.166666666666664</v>
      </c>
      <c r="F45" s="70">
        <f>COUNT(H45:BA45)</f>
        <v>6</v>
      </c>
      <c r="G45" s="71">
        <f>SUM(H45:BA45)</f>
        <v>295</v>
      </c>
      <c r="H45" s="65">
        <v>45</v>
      </c>
      <c r="I45" s="66">
        <v>55</v>
      </c>
      <c r="J45" s="66">
        <v>40</v>
      </c>
      <c r="K45" s="66">
        <v>35</v>
      </c>
      <c r="M45" s="66">
        <v>55</v>
      </c>
      <c r="N45" s="66">
        <v>65</v>
      </c>
    </row>
    <row r="46" spans="1:14" ht="13.5">
      <c r="A46" s="66">
        <v>48</v>
      </c>
      <c r="B46" s="67" t="s">
        <v>399</v>
      </c>
      <c r="C46" s="67" t="s">
        <v>400</v>
      </c>
      <c r="D46" s="81" t="s">
        <v>120</v>
      </c>
      <c r="E46" s="69">
        <f>G46/(COUNT(H46:BA46))</f>
        <v>48.333333333333336</v>
      </c>
      <c r="F46" s="70">
        <f>COUNT(H46:BA46)</f>
        <v>6</v>
      </c>
      <c r="G46" s="71">
        <f>SUM(H46:BA46)</f>
        <v>290</v>
      </c>
      <c r="H46" s="65">
        <v>30</v>
      </c>
      <c r="I46" s="66">
        <v>40</v>
      </c>
      <c r="J46" s="66">
        <v>20</v>
      </c>
      <c r="K46" s="66">
        <v>45</v>
      </c>
      <c r="M46" s="66">
        <v>50</v>
      </c>
      <c r="N46" s="66">
        <v>105</v>
      </c>
    </row>
    <row r="47" spans="1:14" ht="13.5">
      <c r="A47" s="66">
        <v>49</v>
      </c>
      <c r="B47" s="67" t="s">
        <v>401</v>
      </c>
      <c r="C47" s="67" t="s">
        <v>402</v>
      </c>
      <c r="D47" s="81" t="s">
        <v>129</v>
      </c>
      <c r="E47" s="69">
        <f>G47/(COUNT(H47:BA47))</f>
        <v>45</v>
      </c>
      <c r="F47" s="70">
        <f>COUNT(H47:BA47)</f>
        <v>4</v>
      </c>
      <c r="G47" s="71">
        <f>SUM(H47:BA47)</f>
        <v>180</v>
      </c>
      <c r="I47" s="66">
        <v>50</v>
      </c>
      <c r="J47" s="66">
        <v>40</v>
      </c>
      <c r="M47" s="66">
        <v>75</v>
      </c>
      <c r="N47" s="66">
        <v>15</v>
      </c>
    </row>
    <row r="48" spans="1:14" ht="13.5">
      <c r="A48" s="66">
        <v>50</v>
      </c>
      <c r="B48" s="67" t="s">
        <v>403</v>
      </c>
      <c r="C48" s="67" t="s">
        <v>404</v>
      </c>
      <c r="D48" s="81" t="s">
        <v>344</v>
      </c>
      <c r="E48" s="69">
        <f>G48/(COUNT(H48:BA48))</f>
        <v>43.333333333333336</v>
      </c>
      <c r="F48" s="70">
        <f>COUNT(H48:BA48)</f>
        <v>6</v>
      </c>
      <c r="G48" s="71">
        <f>SUM(H48:BA48)</f>
        <v>260</v>
      </c>
      <c r="H48" s="65">
        <v>75</v>
      </c>
      <c r="I48" s="66">
        <v>25</v>
      </c>
      <c r="J48" s="66">
        <v>5</v>
      </c>
      <c r="K48" s="66">
        <v>35</v>
      </c>
      <c r="M48" s="66">
        <v>75</v>
      </c>
      <c r="N48" s="66">
        <v>45</v>
      </c>
    </row>
    <row r="49" spans="1:14" ht="13.5">
      <c r="A49" s="66">
        <v>51</v>
      </c>
      <c r="B49" s="67" t="s">
        <v>405</v>
      </c>
      <c r="C49" s="67" t="s">
        <v>406</v>
      </c>
      <c r="D49" s="81" t="s">
        <v>324</v>
      </c>
      <c r="E49" s="69">
        <f>G49/(COUNT(H49:BA49))</f>
        <v>41.666666666666664</v>
      </c>
      <c r="F49" s="70">
        <f>COUNT(H49:BA49)</f>
        <v>6</v>
      </c>
      <c r="G49" s="71">
        <f>SUM(H49:BA49)</f>
        <v>250</v>
      </c>
      <c r="H49" s="65">
        <v>55</v>
      </c>
      <c r="I49" s="66">
        <v>65</v>
      </c>
      <c r="J49" s="66">
        <v>20</v>
      </c>
      <c r="K49" s="66">
        <v>35</v>
      </c>
      <c r="M49" s="66">
        <v>10</v>
      </c>
      <c r="N49" s="66">
        <v>65</v>
      </c>
    </row>
    <row r="50" spans="1:14" ht="13.5">
      <c r="A50" s="66">
        <v>52</v>
      </c>
      <c r="B50" s="67" t="s">
        <v>391</v>
      </c>
      <c r="C50" s="67" t="s">
        <v>407</v>
      </c>
      <c r="D50" s="81" t="s">
        <v>334</v>
      </c>
      <c r="E50" s="69">
        <f>G50/(COUNT(H50:BA50))</f>
        <v>41.25</v>
      </c>
      <c r="F50" s="70">
        <f>COUNT(H50:BA50)</f>
        <v>4</v>
      </c>
      <c r="G50" s="71">
        <f>SUM(H50:BA50)</f>
        <v>165</v>
      </c>
      <c r="H50" s="65">
        <v>55</v>
      </c>
      <c r="J50" s="66">
        <v>45</v>
      </c>
      <c r="M50" s="66">
        <v>30</v>
      </c>
      <c r="N50" s="66">
        <v>35</v>
      </c>
    </row>
    <row r="51" spans="1:14" ht="13.5">
      <c r="A51" s="66">
        <v>53</v>
      </c>
      <c r="B51" s="67" t="s">
        <v>131</v>
      </c>
      <c r="C51" s="67" t="s">
        <v>408</v>
      </c>
      <c r="D51" s="81" t="s">
        <v>336</v>
      </c>
      <c r="E51" s="69">
        <f>G51/(COUNT(H51:BA51))</f>
        <v>40.833333333333336</v>
      </c>
      <c r="F51" s="70">
        <f>COUNT(H51:BA51)</f>
        <v>6</v>
      </c>
      <c r="G51" s="71">
        <f>SUM(H51:BA51)</f>
        <v>245</v>
      </c>
      <c r="H51" s="65">
        <v>95</v>
      </c>
      <c r="I51" s="66">
        <v>15</v>
      </c>
      <c r="J51" s="66">
        <v>65</v>
      </c>
      <c r="K51" s="66">
        <v>20</v>
      </c>
      <c r="M51" s="66">
        <v>40</v>
      </c>
      <c r="N51" s="66">
        <v>10</v>
      </c>
    </row>
    <row r="52" spans="1:14" ht="13.5">
      <c r="A52" s="66">
        <v>54</v>
      </c>
      <c r="B52" s="67" t="s">
        <v>409</v>
      </c>
      <c r="C52" s="67" t="s">
        <v>410</v>
      </c>
      <c r="D52" s="81" t="s">
        <v>140</v>
      </c>
      <c r="E52" s="69">
        <f>G52/(COUNT(H52:BA52))</f>
        <v>40.833333333333336</v>
      </c>
      <c r="F52" s="70">
        <f>COUNT(H52:BA52)</f>
        <v>6</v>
      </c>
      <c r="G52" s="71">
        <f>SUM(H52:BA52)</f>
        <v>245</v>
      </c>
      <c r="H52" s="65">
        <v>55</v>
      </c>
      <c r="I52" s="66">
        <v>60</v>
      </c>
      <c r="J52" s="66">
        <v>30</v>
      </c>
      <c r="K52" s="66">
        <v>15</v>
      </c>
      <c r="M52" s="66">
        <v>50</v>
      </c>
      <c r="N52" s="66">
        <v>35</v>
      </c>
    </row>
    <row r="53" spans="1:14" ht="13.5">
      <c r="A53" s="66">
        <v>55</v>
      </c>
      <c r="B53" s="67" t="s">
        <v>121</v>
      </c>
      <c r="C53" s="67" t="s">
        <v>351</v>
      </c>
      <c r="D53" s="81" t="s">
        <v>135</v>
      </c>
      <c r="E53" s="69">
        <f>G53/(COUNT(H53:BA53))</f>
        <v>40</v>
      </c>
      <c r="F53" s="70">
        <f>COUNT(H53:BA53)</f>
        <v>5</v>
      </c>
      <c r="G53" s="71">
        <f>SUM(H53:BA53)</f>
        <v>200</v>
      </c>
      <c r="H53" s="65">
        <v>45</v>
      </c>
      <c r="J53" s="66">
        <v>10</v>
      </c>
      <c r="K53" s="66">
        <v>55</v>
      </c>
      <c r="M53" s="66">
        <v>75</v>
      </c>
      <c r="N53" s="66">
        <v>15</v>
      </c>
    </row>
    <row r="54" spans="1:14" ht="13.5">
      <c r="A54" s="66">
        <v>56</v>
      </c>
      <c r="B54" s="67" t="s">
        <v>204</v>
      </c>
      <c r="C54" s="67" t="s">
        <v>411</v>
      </c>
      <c r="D54" s="81" t="s">
        <v>334</v>
      </c>
      <c r="E54" s="69">
        <f>G54/(COUNT(H54:BA54))</f>
        <v>40</v>
      </c>
      <c r="F54" s="70">
        <f>COUNT(H54:BA54)</f>
        <v>4</v>
      </c>
      <c r="G54" s="71">
        <f>SUM(H54:BA54)</f>
        <v>160</v>
      </c>
      <c r="I54" s="66">
        <v>20</v>
      </c>
      <c r="J54" s="66">
        <v>80</v>
      </c>
      <c r="K54" s="66">
        <v>60</v>
      </c>
      <c r="N54" s="66">
        <v>0</v>
      </c>
    </row>
    <row r="55" spans="1:14" ht="13.5">
      <c r="A55" s="66">
        <v>57</v>
      </c>
      <c r="B55" s="67" t="s">
        <v>412</v>
      </c>
      <c r="C55" s="67" t="s">
        <v>413</v>
      </c>
      <c r="D55" s="81" t="s">
        <v>129</v>
      </c>
      <c r="E55" s="69">
        <f>G55/(COUNT(H55:BA55))</f>
        <v>38.75</v>
      </c>
      <c r="F55" s="70">
        <f>COUNT(H55:BA55)</f>
        <v>4</v>
      </c>
      <c r="G55" s="71">
        <f>SUM(H55:BA55)</f>
        <v>155</v>
      </c>
      <c r="H55" s="65">
        <v>30</v>
      </c>
      <c r="J55" s="66">
        <v>30</v>
      </c>
      <c r="K55" s="66">
        <v>45</v>
      </c>
      <c r="M55" s="66">
        <v>50</v>
      </c>
    </row>
    <row r="56" spans="1:14" ht="13.5">
      <c r="A56" s="66">
        <v>58</v>
      </c>
      <c r="B56" s="67" t="s">
        <v>414</v>
      </c>
      <c r="C56" s="67" t="s">
        <v>415</v>
      </c>
      <c r="D56" s="81" t="s">
        <v>359</v>
      </c>
      <c r="E56" s="69">
        <f>G56/(COUNT(H56:BA56))</f>
        <v>38.333333333333336</v>
      </c>
      <c r="F56" s="70">
        <f>COUNT(H56:BA56)</f>
        <v>6</v>
      </c>
      <c r="G56" s="71">
        <f>SUM(H56:BA56)</f>
        <v>230</v>
      </c>
      <c r="H56" s="65">
        <v>55</v>
      </c>
      <c r="I56" s="66">
        <v>50</v>
      </c>
      <c r="J56" s="66">
        <v>30</v>
      </c>
      <c r="K56" s="66">
        <v>25</v>
      </c>
      <c r="M56" s="66">
        <v>45</v>
      </c>
      <c r="N56" s="66">
        <v>25</v>
      </c>
    </row>
    <row r="57" spans="1:14" ht="13.5">
      <c r="A57" s="66">
        <v>59</v>
      </c>
      <c r="B57" s="67" t="s">
        <v>416</v>
      </c>
      <c r="C57" s="67" t="s">
        <v>417</v>
      </c>
      <c r="D57" s="81" t="s">
        <v>126</v>
      </c>
      <c r="E57" s="69">
        <f>G57/(COUNT(H57:BA57))</f>
        <v>37.5</v>
      </c>
      <c r="F57" s="70">
        <f>COUNT(H57:BA57)</f>
        <v>2</v>
      </c>
      <c r="G57" s="71">
        <f>SUM(H57:BA57)</f>
        <v>75</v>
      </c>
      <c r="I57" s="66">
        <v>50</v>
      </c>
      <c r="J57" s="66">
        <v>25</v>
      </c>
    </row>
    <row r="58" spans="1:14" ht="13.5">
      <c r="A58" s="66">
        <v>60</v>
      </c>
      <c r="B58" s="67" t="s">
        <v>418</v>
      </c>
      <c r="C58" s="67" t="s">
        <v>369</v>
      </c>
      <c r="D58" s="81" t="s">
        <v>334</v>
      </c>
      <c r="E58" s="69">
        <f>G58/(COUNT(H58:BA58))</f>
        <v>36.666666666666664</v>
      </c>
      <c r="F58" s="70">
        <f>COUNT(H58:BA58)</f>
        <v>3</v>
      </c>
      <c r="G58" s="71">
        <f>SUM(H58:BA58)</f>
        <v>110</v>
      </c>
      <c r="H58" s="65">
        <v>40</v>
      </c>
      <c r="J58" s="66">
        <v>50</v>
      </c>
      <c r="M58" s="66">
        <v>20</v>
      </c>
    </row>
    <row r="59" spans="1:14" ht="13.5">
      <c r="A59" s="66">
        <v>61</v>
      </c>
      <c r="B59" s="67" t="s">
        <v>419</v>
      </c>
      <c r="C59" s="67" t="s">
        <v>420</v>
      </c>
      <c r="D59" s="81" t="s">
        <v>342</v>
      </c>
      <c r="E59" s="69">
        <f>G59/(COUNT(H59:BA59))</f>
        <v>36.25</v>
      </c>
      <c r="F59" s="70">
        <f>COUNT(H59:BA59)</f>
        <v>4</v>
      </c>
      <c r="G59" s="71">
        <f>SUM(H59:BA59)</f>
        <v>145</v>
      </c>
      <c r="H59" s="65">
        <v>20</v>
      </c>
      <c r="I59" s="66">
        <v>85</v>
      </c>
      <c r="K59" s="66">
        <v>15</v>
      </c>
      <c r="M59" s="66">
        <v>25</v>
      </c>
    </row>
    <row r="60" spans="1:14" ht="13.5">
      <c r="A60" s="66">
        <v>64</v>
      </c>
      <c r="B60" s="67" t="s">
        <v>194</v>
      </c>
      <c r="C60" s="67" t="s">
        <v>421</v>
      </c>
      <c r="D60" s="81" t="s">
        <v>359</v>
      </c>
      <c r="E60" s="69">
        <f>G60/(COUNT(H60:BA60))</f>
        <v>35.833333333333336</v>
      </c>
      <c r="F60" s="70">
        <f>COUNT(H60:BA60)</f>
        <v>6</v>
      </c>
      <c r="G60" s="71">
        <f>SUM(H60:BA60)</f>
        <v>215</v>
      </c>
      <c r="H60" s="65">
        <v>50</v>
      </c>
      <c r="I60" s="66">
        <v>20</v>
      </c>
      <c r="J60" s="66">
        <v>10</v>
      </c>
      <c r="K60" s="66">
        <v>45</v>
      </c>
      <c r="M60" s="66">
        <v>45</v>
      </c>
      <c r="N60" s="66">
        <v>45</v>
      </c>
    </row>
    <row r="61" spans="1:14" ht="13.5">
      <c r="A61" s="66">
        <v>65</v>
      </c>
      <c r="B61" s="67" t="s">
        <v>422</v>
      </c>
      <c r="C61" s="67" t="s">
        <v>423</v>
      </c>
      <c r="D61" s="81" t="s">
        <v>334</v>
      </c>
      <c r="E61" s="69">
        <f>G61/(COUNT(H61:BA61))</f>
        <v>35</v>
      </c>
      <c r="F61" s="70">
        <f>COUNT(H61:BA61)</f>
        <v>2</v>
      </c>
      <c r="G61" s="71">
        <f>SUM(H61:BA61)</f>
        <v>70</v>
      </c>
      <c r="I61" s="66">
        <v>40</v>
      </c>
      <c r="K61" s="66">
        <v>30</v>
      </c>
    </row>
    <row r="62" spans="1:14" ht="13.5">
      <c r="A62" s="66">
        <v>66</v>
      </c>
      <c r="B62" s="67" t="s">
        <v>424</v>
      </c>
      <c r="C62" s="67" t="s">
        <v>351</v>
      </c>
      <c r="D62" s="81" t="s">
        <v>379</v>
      </c>
      <c r="E62" s="69">
        <f>G62/(COUNT(H62:BA62))</f>
        <v>33.333333333333336</v>
      </c>
      <c r="F62" s="70">
        <f>COUNT(H62:BA62)</f>
        <v>6</v>
      </c>
      <c r="G62" s="71">
        <f>SUM(H62:BA62)</f>
        <v>200</v>
      </c>
      <c r="H62" s="65">
        <v>50</v>
      </c>
      <c r="I62" s="66">
        <v>25</v>
      </c>
      <c r="J62" s="66">
        <v>30</v>
      </c>
      <c r="K62" s="66">
        <v>25</v>
      </c>
      <c r="M62" s="66">
        <v>45</v>
      </c>
      <c r="N62" s="66">
        <v>25</v>
      </c>
    </row>
    <row r="63" spans="1:14" ht="13.5">
      <c r="A63" s="66">
        <v>67</v>
      </c>
      <c r="B63" s="67" t="s">
        <v>320</v>
      </c>
      <c r="C63" s="67" t="s">
        <v>425</v>
      </c>
      <c r="D63" s="81" t="s">
        <v>126</v>
      </c>
      <c r="E63" s="69">
        <f>G63/(COUNT(H63:BA63))</f>
        <v>33</v>
      </c>
      <c r="F63" s="70">
        <f>COUNT(H63:BA63)</f>
        <v>5</v>
      </c>
      <c r="G63" s="71">
        <f>SUM(H63:BA63)</f>
        <v>165</v>
      </c>
      <c r="H63" s="65">
        <v>35</v>
      </c>
      <c r="J63" s="66">
        <v>10</v>
      </c>
      <c r="K63" s="66">
        <v>30</v>
      </c>
      <c r="M63" s="66">
        <v>60</v>
      </c>
      <c r="N63" s="66">
        <v>30</v>
      </c>
    </row>
    <row r="64" spans="1:14" ht="13.5">
      <c r="A64" s="66">
        <v>72</v>
      </c>
      <c r="B64" s="67" t="s">
        <v>426</v>
      </c>
      <c r="C64" s="67" t="s">
        <v>427</v>
      </c>
      <c r="D64" s="81" t="s">
        <v>352</v>
      </c>
      <c r="E64" s="69">
        <f>G64/(COUNT(H64:BA64))</f>
        <v>32.5</v>
      </c>
      <c r="F64" s="70">
        <f>COUNT(H64:BA64)</f>
        <v>6</v>
      </c>
      <c r="G64" s="71">
        <f>SUM(H64:BA64)</f>
        <v>195</v>
      </c>
      <c r="H64" s="65">
        <v>50</v>
      </c>
      <c r="I64" s="66">
        <v>20</v>
      </c>
      <c r="J64" s="66">
        <v>25</v>
      </c>
      <c r="K64" s="66">
        <v>55</v>
      </c>
      <c r="M64" s="66">
        <v>25</v>
      </c>
      <c r="N64" s="66">
        <v>20</v>
      </c>
    </row>
    <row r="65" spans="1:14" ht="13.5">
      <c r="A65" s="66">
        <v>74</v>
      </c>
      <c r="B65" s="67" t="s">
        <v>428</v>
      </c>
      <c r="C65" s="67" t="s">
        <v>429</v>
      </c>
      <c r="D65" s="81" t="s">
        <v>140</v>
      </c>
      <c r="E65" s="69">
        <f>G65/(COUNT(H65:BA65))</f>
        <v>30</v>
      </c>
      <c r="F65" s="70">
        <f>COUNT(H65:BA65)</f>
        <v>5</v>
      </c>
      <c r="G65" s="71">
        <f>SUM(H65:BA65)</f>
        <v>150</v>
      </c>
      <c r="I65" s="66">
        <v>45</v>
      </c>
      <c r="J65" s="66">
        <v>25</v>
      </c>
      <c r="K65" s="66">
        <v>30</v>
      </c>
      <c r="M65" s="66">
        <v>40</v>
      </c>
      <c r="N65" s="66">
        <v>10</v>
      </c>
    </row>
    <row r="66" spans="1:14" ht="13.5">
      <c r="A66" s="66">
        <v>75</v>
      </c>
      <c r="B66" s="67" t="s">
        <v>430</v>
      </c>
      <c r="C66" s="67" t="s">
        <v>431</v>
      </c>
      <c r="D66" s="81" t="s">
        <v>342</v>
      </c>
      <c r="E66" s="69">
        <f>G66/(COUNT(H66:BA66))</f>
        <v>27.5</v>
      </c>
      <c r="F66" s="70">
        <f>COUNT(H66:BA66)</f>
        <v>6</v>
      </c>
      <c r="G66" s="71">
        <f>SUM(H66:BA66)</f>
        <v>165</v>
      </c>
      <c r="H66" s="65">
        <v>40</v>
      </c>
      <c r="I66" s="66">
        <v>20</v>
      </c>
      <c r="J66" s="66">
        <v>15</v>
      </c>
      <c r="K66" s="66">
        <v>25</v>
      </c>
      <c r="M66" s="66">
        <v>45</v>
      </c>
      <c r="N66" s="66">
        <v>20</v>
      </c>
    </row>
    <row r="67" spans="1:14" ht="13.5">
      <c r="A67" s="66">
        <v>76</v>
      </c>
      <c r="B67" s="67" t="s">
        <v>432</v>
      </c>
      <c r="C67" s="67" t="s">
        <v>433</v>
      </c>
      <c r="D67" s="81" t="s">
        <v>342</v>
      </c>
      <c r="E67" s="69">
        <f>G67/(COUNT(H67:BA67))</f>
        <v>25</v>
      </c>
      <c r="F67" s="70">
        <f>COUNT(H67:BA67)</f>
        <v>4</v>
      </c>
      <c r="G67" s="71">
        <f>SUM(H67:BA67)</f>
        <v>100</v>
      </c>
      <c r="H67" s="65">
        <v>20</v>
      </c>
      <c r="J67" s="66">
        <v>10</v>
      </c>
      <c r="K67" s="66">
        <v>55</v>
      </c>
      <c r="N67" s="66">
        <v>15</v>
      </c>
    </row>
    <row r="68" spans="1:14" ht="13.5">
      <c r="A68" s="66">
        <v>78</v>
      </c>
      <c r="B68" s="67" t="s">
        <v>154</v>
      </c>
      <c r="C68" s="67" t="s">
        <v>434</v>
      </c>
      <c r="D68" s="81" t="s">
        <v>120</v>
      </c>
      <c r="E68" s="69">
        <f>G68/(COUNT(H68:BA68))</f>
        <v>25</v>
      </c>
      <c r="F68" s="70">
        <f>COUNT(H68:BA68)</f>
        <v>6</v>
      </c>
      <c r="G68" s="71">
        <f>SUM(H68:BA68)</f>
        <v>150</v>
      </c>
      <c r="H68" s="65">
        <v>35</v>
      </c>
      <c r="I68" s="66">
        <v>30</v>
      </c>
      <c r="J68" s="66">
        <v>10</v>
      </c>
      <c r="K68" s="66">
        <v>35</v>
      </c>
      <c r="M68" s="66">
        <v>25</v>
      </c>
      <c r="N68" s="66">
        <v>15</v>
      </c>
    </row>
    <row r="69" spans="1:14" ht="13.5">
      <c r="A69" s="66">
        <v>79</v>
      </c>
      <c r="B69" s="67" t="s">
        <v>435</v>
      </c>
      <c r="C69" s="67" t="s">
        <v>436</v>
      </c>
      <c r="D69" s="81" t="s">
        <v>359</v>
      </c>
      <c r="E69" s="69">
        <f>G69/(COUNT(H69:BA69))</f>
        <v>23.333333333333332</v>
      </c>
      <c r="F69" s="70">
        <f>COUNT(H69:BA69)</f>
        <v>6</v>
      </c>
      <c r="G69" s="71">
        <f>SUM(H69:BA69)</f>
        <v>140</v>
      </c>
      <c r="H69" s="65">
        <v>0</v>
      </c>
      <c r="I69" s="66">
        <v>10</v>
      </c>
      <c r="J69" s="66">
        <v>40</v>
      </c>
      <c r="K69" s="66">
        <v>10</v>
      </c>
      <c r="M69" s="66">
        <v>40</v>
      </c>
      <c r="N69" s="66">
        <v>40</v>
      </c>
    </row>
    <row r="70" spans="1:14" ht="13.5">
      <c r="A70" s="66">
        <v>80</v>
      </c>
      <c r="B70" s="67" t="s">
        <v>437</v>
      </c>
      <c r="C70" s="67" t="s">
        <v>438</v>
      </c>
      <c r="D70" s="81" t="s">
        <v>324</v>
      </c>
      <c r="E70" s="69">
        <f>G70/(COUNT(H70:BA70))</f>
        <v>20.833333333333332</v>
      </c>
      <c r="F70" s="70">
        <f>COUNT(H70:BA70)</f>
        <v>6</v>
      </c>
      <c r="G70" s="71">
        <f>SUM(H70:BA70)</f>
        <v>125</v>
      </c>
      <c r="H70" s="65">
        <v>40</v>
      </c>
      <c r="I70" s="66">
        <v>0</v>
      </c>
      <c r="J70" s="66">
        <v>5</v>
      </c>
      <c r="K70" s="66">
        <v>15</v>
      </c>
      <c r="M70" s="66">
        <v>45</v>
      </c>
      <c r="N70" s="66">
        <v>20</v>
      </c>
    </row>
    <row r="71" spans="1:14" ht="13.5">
      <c r="A71" s="66">
        <v>81</v>
      </c>
      <c r="B71" s="67" t="s">
        <v>371</v>
      </c>
      <c r="C71" s="67" t="s">
        <v>439</v>
      </c>
      <c r="D71" s="81" t="s">
        <v>126</v>
      </c>
      <c r="E71" s="69">
        <f>G71/(COUNT(H71:BA71))</f>
        <v>20</v>
      </c>
      <c r="F71" s="70">
        <f>COUNT(H71:BA71)</f>
        <v>2</v>
      </c>
      <c r="G71" s="71">
        <f>SUM(H71:BA71)</f>
        <v>40</v>
      </c>
      <c r="I71" s="66">
        <v>30</v>
      </c>
      <c r="M71" s="66">
        <v>10</v>
      </c>
    </row>
    <row r="72" spans="1:14" ht="13.5">
      <c r="A72" s="66">
        <v>82</v>
      </c>
      <c r="B72" s="67" t="s">
        <v>440</v>
      </c>
      <c r="C72" s="67" t="s">
        <v>441</v>
      </c>
      <c r="D72" s="81" t="s">
        <v>342</v>
      </c>
      <c r="E72" s="69">
        <f>G72/(COUNT(H72:BA72))</f>
        <v>18.75</v>
      </c>
      <c r="F72" s="70">
        <f>COUNT(H72:BA72)</f>
        <v>4</v>
      </c>
      <c r="G72" s="71">
        <f>SUM(H72:BA72)</f>
        <v>75</v>
      </c>
      <c r="I72" s="66">
        <v>20</v>
      </c>
      <c r="J72" s="66">
        <v>25</v>
      </c>
      <c r="M72" s="66">
        <v>25</v>
      </c>
      <c r="N72" s="66">
        <v>5</v>
      </c>
    </row>
    <row r="73" spans="1:14" ht="13.5">
      <c r="A73" s="66">
        <v>83</v>
      </c>
      <c r="B73" s="67" t="s">
        <v>442</v>
      </c>
      <c r="C73" s="67" t="s">
        <v>443</v>
      </c>
      <c r="D73" s="81" t="s">
        <v>140</v>
      </c>
      <c r="E73" s="69">
        <f>G73/(COUNT(H73:BA73))</f>
        <v>18.333333333333332</v>
      </c>
      <c r="F73" s="70">
        <f>COUNT(H73:BA73)</f>
        <v>3</v>
      </c>
      <c r="G73" s="71">
        <f>SUM(H73:BA73)</f>
        <v>55</v>
      </c>
      <c r="H73" s="65">
        <v>35</v>
      </c>
      <c r="J73" s="66">
        <v>20</v>
      </c>
      <c r="M73" s="66">
        <v>0</v>
      </c>
    </row>
    <row r="74" spans="1:14" ht="13.5">
      <c r="A74" s="66">
        <v>84</v>
      </c>
      <c r="B74" s="67" t="s">
        <v>444</v>
      </c>
      <c r="C74" s="67" t="s">
        <v>445</v>
      </c>
      <c r="D74" s="81" t="s">
        <v>339</v>
      </c>
      <c r="E74" s="69">
        <f>G74/(COUNT(H74:BA74))</f>
        <v>15</v>
      </c>
      <c r="F74" s="70">
        <f>COUNT(H74:BA74)</f>
        <v>6</v>
      </c>
      <c r="G74" s="71">
        <f>SUM(H74:BA74)</f>
        <v>90</v>
      </c>
      <c r="H74" s="65">
        <v>10</v>
      </c>
      <c r="I74" s="66">
        <v>0</v>
      </c>
      <c r="J74" s="66">
        <v>-10</v>
      </c>
      <c r="K74" s="66">
        <v>45</v>
      </c>
      <c r="M74" s="66">
        <v>15</v>
      </c>
      <c r="N74" s="66">
        <v>30</v>
      </c>
    </row>
    <row r="75" spans="1:14" ht="27" customHeight="1">
      <c r="A75" s="66">
        <v>92</v>
      </c>
      <c r="D75" s="81"/>
    </row>
    <row r="76" spans="1:14" ht="27" customHeight="1">
      <c r="A76" s="66">
        <v>93</v>
      </c>
      <c r="D76" s="81"/>
    </row>
    <row r="77" spans="1:14">
      <c r="A77" s="66">
        <v>94</v>
      </c>
    </row>
    <row r="78" spans="1:14">
      <c r="A78" s="66">
        <v>95</v>
      </c>
    </row>
    <row r="79" spans="1:14">
      <c r="A79" s="66">
        <v>96</v>
      </c>
    </row>
    <row r="80" spans="1:14">
      <c r="A80" s="66">
        <v>97</v>
      </c>
    </row>
    <row r="81" spans="1:1">
      <c r="A81" s="66">
        <v>98</v>
      </c>
    </row>
    <row r="82" spans="1:1">
      <c r="A82" s="66">
        <v>99</v>
      </c>
    </row>
    <row r="83" spans="1:1">
      <c r="A83" s="66">
        <v>100</v>
      </c>
    </row>
    <row r="84" spans="1:1">
      <c r="A84" s="66">
        <v>101</v>
      </c>
    </row>
    <row r="85" spans="1:1">
      <c r="A85" s="66">
        <v>102</v>
      </c>
    </row>
    <row r="86" spans="1:1">
      <c r="A86" s="66">
        <v>103</v>
      </c>
    </row>
    <row r="87" spans="1:1">
      <c r="A87" s="66">
        <v>104</v>
      </c>
    </row>
    <row r="88" spans="1:1">
      <c r="A88" s="66">
        <v>105</v>
      </c>
    </row>
    <row r="89" spans="1:1">
      <c r="A89" s="66">
        <v>106</v>
      </c>
    </row>
    <row r="90" spans="1:1">
      <c r="A90" s="66">
        <v>107</v>
      </c>
    </row>
    <row r="91" spans="1:1">
      <c r="A91" s="66">
        <v>108</v>
      </c>
    </row>
    <row r="92" spans="1:1">
      <c r="A92" s="66">
        <v>109</v>
      </c>
    </row>
    <row r="93" spans="1:1">
      <c r="A93" s="66">
        <v>110</v>
      </c>
    </row>
    <row r="94" spans="1:1">
      <c r="A94" s="66">
        <v>111</v>
      </c>
    </row>
    <row r="95" spans="1:1">
      <c r="A95" s="66">
        <v>112</v>
      </c>
    </row>
    <row r="96" spans="1:1">
      <c r="A96" s="66">
        <v>113</v>
      </c>
    </row>
    <row r="97" spans="1:1">
      <c r="A97" s="66">
        <v>114</v>
      </c>
    </row>
    <row r="98" spans="1:1">
      <c r="A98" s="66">
        <v>115</v>
      </c>
    </row>
    <row r="99" spans="1:1">
      <c r="A99" s="66">
        <v>116</v>
      </c>
    </row>
    <row r="100" spans="1:1">
      <c r="A100" s="66">
        <v>117</v>
      </c>
    </row>
    <row r="101" spans="1:1">
      <c r="A101" s="66">
        <v>118</v>
      </c>
    </row>
    <row r="102" spans="1:1">
      <c r="A102" s="66">
        <v>119</v>
      </c>
    </row>
    <row r="103" spans="1:1">
      <c r="A103" s="66">
        <v>120</v>
      </c>
    </row>
    <row r="104" spans="1:1">
      <c r="A104" s="66">
        <v>121</v>
      </c>
    </row>
    <row r="105" spans="1:1">
      <c r="A105" s="66">
        <v>122</v>
      </c>
    </row>
    <row r="106" spans="1:1">
      <c r="A106" s="66">
        <v>123</v>
      </c>
    </row>
    <row r="107" spans="1:1">
      <c r="A107" s="66">
        <v>124</v>
      </c>
    </row>
    <row r="108" spans="1:1">
      <c r="A108" s="66">
        <v>125</v>
      </c>
    </row>
    <row r="109" spans="1:1">
      <c r="A109" s="66">
        <v>126</v>
      </c>
    </row>
    <row r="110" spans="1:1">
      <c r="A110" s="66">
        <v>127</v>
      </c>
    </row>
    <row r="111" spans="1:1">
      <c r="A111" s="66">
        <v>128</v>
      </c>
    </row>
    <row r="112" spans="1:1">
      <c r="A112" s="66">
        <v>129</v>
      </c>
    </row>
    <row r="113" spans="1:1">
      <c r="A113" s="66">
        <v>130</v>
      </c>
    </row>
    <row r="114" spans="1:1">
      <c r="A114" s="66">
        <v>131</v>
      </c>
    </row>
    <row r="115" spans="1:1">
      <c r="A115" s="66">
        <v>132</v>
      </c>
    </row>
    <row r="116" spans="1:1">
      <c r="A116" s="66">
        <v>133</v>
      </c>
    </row>
    <row r="117" spans="1:1">
      <c r="A117" s="66">
        <v>134</v>
      </c>
    </row>
    <row r="118" spans="1:1">
      <c r="A118" s="66">
        <v>135</v>
      </c>
    </row>
    <row r="119" spans="1:1">
      <c r="A119" s="66">
        <v>136</v>
      </c>
    </row>
    <row r="120" spans="1:1">
      <c r="A120" s="66">
        <v>137</v>
      </c>
    </row>
    <row r="121" spans="1:1">
      <c r="A121" s="66">
        <v>138</v>
      </c>
    </row>
    <row r="122" spans="1:1">
      <c r="A122" s="66">
        <v>139</v>
      </c>
    </row>
    <row r="123" spans="1:1">
      <c r="A123" s="66">
        <v>140</v>
      </c>
    </row>
    <row r="124" spans="1:1">
      <c r="A124" s="66">
        <v>141</v>
      </c>
    </row>
    <row r="125" spans="1:1">
      <c r="A125" s="66">
        <v>142</v>
      </c>
    </row>
    <row r="126" spans="1:1">
      <c r="A126" s="66">
        <v>143</v>
      </c>
    </row>
    <row r="127" spans="1:1">
      <c r="A127" s="66">
        <v>144</v>
      </c>
    </row>
    <row r="128" spans="1:1">
      <c r="A128" s="66">
        <v>145</v>
      </c>
    </row>
    <row r="129" spans="1:1">
      <c r="A129" s="66">
        <v>146</v>
      </c>
    </row>
    <row r="130" spans="1:1">
      <c r="A130" s="66">
        <v>147</v>
      </c>
    </row>
    <row r="131" spans="1:1">
      <c r="A131" s="66">
        <v>148</v>
      </c>
    </row>
    <row r="132" spans="1:1">
      <c r="A132" s="66">
        <v>149</v>
      </c>
    </row>
    <row r="133" spans="1:1">
      <c r="A133" s="66">
        <v>150</v>
      </c>
    </row>
    <row r="134" spans="1:1">
      <c r="A134" s="66">
        <v>151</v>
      </c>
    </row>
    <row r="135" spans="1:1">
      <c r="A135" s="66">
        <v>152</v>
      </c>
    </row>
    <row r="136" spans="1:1">
      <c r="A136" s="66">
        <v>153</v>
      </c>
    </row>
    <row r="137" spans="1:1">
      <c r="A137" s="66">
        <v>154</v>
      </c>
    </row>
    <row r="138" spans="1:1">
      <c r="A138" s="66">
        <v>155</v>
      </c>
    </row>
    <row r="139" spans="1:1">
      <c r="A139" s="66">
        <v>156</v>
      </c>
    </row>
    <row r="140" spans="1:1">
      <c r="A140" s="66">
        <v>157</v>
      </c>
    </row>
    <row r="141" spans="1:1">
      <c r="A141" s="66">
        <v>158</v>
      </c>
    </row>
    <row r="142" spans="1:1">
      <c r="A142" s="66">
        <v>159</v>
      </c>
    </row>
    <row r="143" spans="1:1">
      <c r="A143" s="66">
        <v>160</v>
      </c>
    </row>
    <row r="144" spans="1:1">
      <c r="A144" s="66">
        <v>161</v>
      </c>
    </row>
    <row r="145" spans="1:1">
      <c r="A145" s="66">
        <v>162</v>
      </c>
    </row>
    <row r="146" spans="1:1">
      <c r="A146" s="66">
        <v>163</v>
      </c>
    </row>
    <row r="147" spans="1:1">
      <c r="A147" s="66">
        <v>164</v>
      </c>
    </row>
    <row r="148" spans="1:1">
      <c r="A148" s="66">
        <v>165</v>
      </c>
    </row>
    <row r="149" spans="1:1">
      <c r="A149" s="66">
        <v>166</v>
      </c>
    </row>
    <row r="150" spans="1:1">
      <c r="A150" s="66">
        <v>167</v>
      </c>
    </row>
    <row r="151" spans="1:1">
      <c r="A151" s="66">
        <v>168</v>
      </c>
    </row>
    <row r="152" spans="1:1">
      <c r="A152" s="66">
        <v>169</v>
      </c>
    </row>
    <row r="153" spans="1:1">
      <c r="A153" s="66">
        <v>170</v>
      </c>
    </row>
    <row r="154" spans="1:1">
      <c r="A154" s="66">
        <v>171</v>
      </c>
    </row>
    <row r="155" spans="1:1">
      <c r="A155" s="66">
        <v>172</v>
      </c>
    </row>
    <row r="156" spans="1:1">
      <c r="A156" s="66">
        <v>173</v>
      </c>
    </row>
    <row r="157" spans="1:1">
      <c r="A157" s="66">
        <v>174</v>
      </c>
    </row>
    <row r="158" spans="1:1">
      <c r="A158" s="66">
        <v>175</v>
      </c>
    </row>
    <row r="159" spans="1:1">
      <c r="A159" s="66">
        <v>176</v>
      </c>
    </row>
    <row r="160" spans="1:1">
      <c r="A160" s="66">
        <v>177</v>
      </c>
    </row>
    <row r="161" spans="1:1">
      <c r="A161" s="66">
        <v>178</v>
      </c>
    </row>
    <row r="162" spans="1:1">
      <c r="A162" s="66">
        <v>179</v>
      </c>
    </row>
    <row r="163" spans="1:1">
      <c r="A163" s="66">
        <v>180</v>
      </c>
    </row>
    <row r="164" spans="1:1">
      <c r="A164" s="66">
        <v>181</v>
      </c>
    </row>
    <row r="165" spans="1:1">
      <c r="A165" s="66">
        <v>182</v>
      </c>
    </row>
    <row r="166" spans="1:1">
      <c r="A166" s="66">
        <v>183</v>
      </c>
    </row>
    <row r="167" spans="1:1">
      <c r="A167" s="66">
        <v>184</v>
      </c>
    </row>
    <row r="168" spans="1:1">
      <c r="A168" s="66">
        <v>185</v>
      </c>
    </row>
    <row r="169" spans="1:1">
      <c r="A169" s="66">
        <v>186</v>
      </c>
    </row>
    <row r="170" spans="1:1">
      <c r="A170" s="66">
        <v>187</v>
      </c>
    </row>
    <row r="171" spans="1:1">
      <c r="A171" s="66">
        <v>188</v>
      </c>
    </row>
    <row r="172" spans="1:1">
      <c r="A172" s="66">
        <v>189</v>
      </c>
    </row>
    <row r="173" spans="1:1">
      <c r="A173" s="66">
        <v>190</v>
      </c>
    </row>
    <row r="174" spans="1:1">
      <c r="A174" s="66">
        <v>191</v>
      </c>
    </row>
    <row r="175" spans="1:1">
      <c r="A175" s="66">
        <v>192</v>
      </c>
    </row>
    <row r="176" spans="1:1">
      <c r="A176" s="66">
        <v>193</v>
      </c>
    </row>
    <row r="177" spans="1:1">
      <c r="A177" s="66">
        <v>194</v>
      </c>
    </row>
    <row r="178" spans="1:1">
      <c r="A178" s="66">
        <v>195</v>
      </c>
    </row>
    <row r="179" spans="1:1">
      <c r="A179" s="66">
        <v>196</v>
      </c>
    </row>
    <row r="180" spans="1:1">
      <c r="A180" s="66">
        <v>197</v>
      </c>
    </row>
    <row r="181" spans="1:1">
      <c r="A181" s="66">
        <v>198</v>
      </c>
    </row>
    <row r="182" spans="1:1">
      <c r="A182" s="66">
        <v>199</v>
      </c>
    </row>
    <row r="183" spans="1:1">
      <c r="A183" s="66">
        <v>200</v>
      </c>
    </row>
    <row r="184" spans="1:1">
      <c r="A184" s="66">
        <v>201</v>
      </c>
    </row>
    <row r="185" spans="1:1">
      <c r="A185" s="66">
        <v>202</v>
      </c>
    </row>
    <row r="186" spans="1:1">
      <c r="A186" s="66">
        <v>203</v>
      </c>
    </row>
    <row r="187" spans="1:1">
      <c r="A187" s="66">
        <v>204</v>
      </c>
    </row>
    <row r="188" spans="1:1">
      <c r="A188" s="66">
        <v>205</v>
      </c>
    </row>
    <row r="189" spans="1:1">
      <c r="A189" s="66">
        <v>206</v>
      </c>
    </row>
    <row r="190" spans="1:1">
      <c r="A190" s="66">
        <v>207</v>
      </c>
    </row>
    <row r="191" spans="1:1">
      <c r="A191" s="66">
        <v>208</v>
      </c>
    </row>
    <row r="192" spans="1:1">
      <c r="A192" s="66">
        <v>209</v>
      </c>
    </row>
    <row r="193" spans="1:1">
      <c r="A193" s="66">
        <v>210</v>
      </c>
    </row>
    <row r="194" spans="1:1">
      <c r="A194" s="66">
        <v>211</v>
      </c>
    </row>
    <row r="195" spans="1:1">
      <c r="A195" s="66">
        <v>212</v>
      </c>
    </row>
    <row r="196" spans="1:1">
      <c r="A196" s="66">
        <v>213</v>
      </c>
    </row>
    <row r="197" spans="1:1">
      <c r="A197" s="66">
        <v>214</v>
      </c>
    </row>
    <row r="198" spans="1:1">
      <c r="A198" s="66">
        <v>215</v>
      </c>
    </row>
    <row r="199" spans="1:1">
      <c r="A199" s="66">
        <v>216</v>
      </c>
    </row>
    <row r="200" spans="1:1">
      <c r="A200" s="66">
        <v>217</v>
      </c>
    </row>
    <row r="201" spans="1:1">
      <c r="A201" s="66">
        <v>218</v>
      </c>
    </row>
    <row r="202" spans="1:1">
      <c r="A202" s="66">
        <v>219</v>
      </c>
    </row>
    <row r="203" spans="1:1">
      <c r="A203" s="66">
        <v>220</v>
      </c>
    </row>
    <row r="204" spans="1:1">
      <c r="A204" s="66">
        <v>221</v>
      </c>
    </row>
    <row r="205" spans="1:1">
      <c r="A205" s="66">
        <v>222</v>
      </c>
    </row>
    <row r="206" spans="1:1">
      <c r="A206" s="66">
        <v>223</v>
      </c>
    </row>
    <row r="207" spans="1:1">
      <c r="A207" s="66">
        <v>224</v>
      </c>
    </row>
    <row r="208" spans="1:1">
      <c r="A208" s="66">
        <v>225</v>
      </c>
    </row>
    <row r="209" spans="1:1">
      <c r="A209" s="66">
        <v>226</v>
      </c>
    </row>
    <row r="210" spans="1:1">
      <c r="A210" s="66">
        <v>227</v>
      </c>
    </row>
    <row r="211" spans="1:1">
      <c r="A211" s="66">
        <v>228</v>
      </c>
    </row>
    <row r="212" spans="1:1">
      <c r="A212" s="66">
        <v>229</v>
      </c>
    </row>
    <row r="213" spans="1:1">
      <c r="A213" s="66">
        <v>230</v>
      </c>
    </row>
    <row r="214" spans="1:1">
      <c r="A214" s="66">
        <v>231</v>
      </c>
    </row>
    <row r="215" spans="1:1">
      <c r="A215" s="66">
        <v>232</v>
      </c>
    </row>
    <row r="216" spans="1:1">
      <c r="A216" s="66">
        <v>233</v>
      </c>
    </row>
    <row r="217" spans="1:1">
      <c r="A217" s="66">
        <v>234</v>
      </c>
    </row>
    <row r="218" spans="1:1">
      <c r="A218" s="66">
        <v>235</v>
      </c>
    </row>
    <row r="219" spans="1:1">
      <c r="A219" s="66">
        <v>236</v>
      </c>
    </row>
    <row r="220" spans="1:1">
      <c r="A220" s="66">
        <v>237</v>
      </c>
    </row>
    <row r="221" spans="1:1">
      <c r="A221" s="66">
        <v>238</v>
      </c>
    </row>
    <row r="222" spans="1:1">
      <c r="A222" s="66">
        <v>239</v>
      </c>
    </row>
    <row r="223" spans="1:1">
      <c r="A223" s="66">
        <v>240</v>
      </c>
    </row>
    <row r="224" spans="1:1">
      <c r="A224" s="66">
        <v>241</v>
      </c>
    </row>
    <row r="225" spans="1:1">
      <c r="A225" s="66">
        <v>242</v>
      </c>
    </row>
    <row r="226" spans="1:1">
      <c r="A226" s="66">
        <v>243</v>
      </c>
    </row>
    <row r="227" spans="1:1">
      <c r="A227" s="66">
        <v>244</v>
      </c>
    </row>
    <row r="228" spans="1:1">
      <c r="A228" s="66">
        <v>245</v>
      </c>
    </row>
    <row r="229" spans="1:1">
      <c r="A229" s="66">
        <v>246</v>
      </c>
    </row>
    <row r="230" spans="1:1">
      <c r="A230" s="66">
        <v>247</v>
      </c>
    </row>
    <row r="231" spans="1:1">
      <c r="A231" s="66">
        <v>248</v>
      </c>
    </row>
    <row r="232" spans="1:1">
      <c r="A232" s="66">
        <v>249</v>
      </c>
    </row>
    <row r="233" spans="1:1">
      <c r="A233" s="66">
        <v>250</v>
      </c>
    </row>
    <row r="234" spans="1:1">
      <c r="A234" s="66">
        <v>251</v>
      </c>
    </row>
    <row r="235" spans="1:1">
      <c r="A235" s="66">
        <v>252</v>
      </c>
    </row>
    <row r="236" spans="1:1">
      <c r="A236" s="66">
        <v>253</v>
      </c>
    </row>
    <row r="237" spans="1:1">
      <c r="A237" s="66">
        <v>254</v>
      </c>
    </row>
    <row r="238" spans="1:1">
      <c r="A238" s="66">
        <v>255</v>
      </c>
    </row>
    <row r="239" spans="1:1">
      <c r="A239" s="66">
        <v>256</v>
      </c>
    </row>
    <row r="240" spans="1:1">
      <c r="A240" s="66">
        <v>257</v>
      </c>
    </row>
    <row r="241" spans="1:1">
      <c r="A241" s="66">
        <v>258</v>
      </c>
    </row>
    <row r="242" spans="1:1">
      <c r="A242" s="66">
        <v>259</v>
      </c>
    </row>
    <row r="243" spans="1:1">
      <c r="A243" s="66">
        <v>260</v>
      </c>
    </row>
    <row r="244" spans="1:1">
      <c r="A244" s="66">
        <v>261</v>
      </c>
    </row>
    <row r="245" spans="1:1">
      <c r="A245" s="66">
        <v>262</v>
      </c>
    </row>
    <row r="246" spans="1:1">
      <c r="A246" s="66">
        <v>263</v>
      </c>
    </row>
    <row r="247" spans="1:1">
      <c r="A247" s="66">
        <v>264</v>
      </c>
    </row>
    <row r="248" spans="1:1">
      <c r="A248" s="66">
        <v>265</v>
      </c>
    </row>
    <row r="249" spans="1:1">
      <c r="A249" s="66">
        <v>266</v>
      </c>
    </row>
    <row r="250" spans="1:1">
      <c r="A250" s="66">
        <v>267</v>
      </c>
    </row>
    <row r="251" spans="1:1">
      <c r="A251" s="66">
        <v>268</v>
      </c>
    </row>
    <row r="252" spans="1:1">
      <c r="A252" s="66">
        <v>269</v>
      </c>
    </row>
    <row r="253" spans="1:1">
      <c r="A253" s="66">
        <v>270</v>
      </c>
    </row>
    <row r="254" spans="1:1">
      <c r="A254" s="66">
        <v>271</v>
      </c>
    </row>
    <row r="255" spans="1:1">
      <c r="A255" s="66">
        <v>272</v>
      </c>
    </row>
    <row r="256" spans="1:1">
      <c r="A256" s="66">
        <v>273</v>
      </c>
    </row>
    <row r="257" spans="1:1">
      <c r="A257" s="66">
        <v>274</v>
      </c>
    </row>
    <row r="258" spans="1:1">
      <c r="A258" s="66">
        <v>275</v>
      </c>
    </row>
    <row r="259" spans="1:1">
      <c r="A259" s="66">
        <v>276</v>
      </c>
    </row>
    <row r="260" spans="1:1">
      <c r="A260" s="66">
        <v>277</v>
      </c>
    </row>
    <row r="261" spans="1:1">
      <c r="A261" s="66">
        <v>278</v>
      </c>
    </row>
    <row r="262" spans="1:1">
      <c r="A262" s="66">
        <v>279</v>
      </c>
    </row>
    <row r="263" spans="1:1">
      <c r="A263" s="66">
        <v>280</v>
      </c>
    </row>
    <row r="264" spans="1:1">
      <c r="A264" s="66">
        <v>281</v>
      </c>
    </row>
    <row r="265" spans="1:1">
      <c r="A265" s="66">
        <v>282</v>
      </c>
    </row>
    <row r="266" spans="1:1">
      <c r="A266" s="66">
        <v>283</v>
      </c>
    </row>
    <row r="267" spans="1:1">
      <c r="A267" s="66">
        <v>284</v>
      </c>
    </row>
    <row r="268" spans="1:1">
      <c r="A268" s="66">
        <v>285</v>
      </c>
    </row>
    <row r="269" spans="1:1">
      <c r="A269" s="66">
        <v>286</v>
      </c>
    </row>
    <row r="270" spans="1:1">
      <c r="A270" s="66">
        <v>287</v>
      </c>
    </row>
    <row r="271" spans="1:1">
      <c r="A271" s="66">
        <v>288</v>
      </c>
    </row>
    <row r="272" spans="1:1">
      <c r="A272" s="66">
        <v>289</v>
      </c>
    </row>
    <row r="273" spans="1:1">
      <c r="A273" s="66">
        <v>290</v>
      </c>
    </row>
    <row r="274" spans="1:1">
      <c r="A274" s="66">
        <v>291</v>
      </c>
    </row>
    <row r="275" spans="1:1">
      <c r="A275" s="66">
        <v>292</v>
      </c>
    </row>
    <row r="276" spans="1:1">
      <c r="A276" s="66">
        <v>293</v>
      </c>
    </row>
    <row r="277" spans="1:1">
      <c r="A277" s="66">
        <v>294</v>
      </c>
    </row>
    <row r="278" spans="1:1">
      <c r="A278" s="66">
        <v>295</v>
      </c>
    </row>
    <row r="279" spans="1:1">
      <c r="A279" s="66">
        <v>296</v>
      </c>
    </row>
    <row r="280" spans="1:1">
      <c r="A280" s="66">
        <v>297</v>
      </c>
    </row>
    <row r="281" spans="1:1">
      <c r="A281" s="66">
        <v>298</v>
      </c>
    </row>
    <row r="282" spans="1:1">
      <c r="A282" s="66">
        <v>299</v>
      </c>
    </row>
    <row r="283" spans="1:1">
      <c r="A283" s="66">
        <v>300</v>
      </c>
    </row>
    <row r="284" spans="1:1">
      <c r="A284" s="66">
        <v>301</v>
      </c>
    </row>
    <row r="285" spans="1:1">
      <c r="A285" s="66">
        <v>302</v>
      </c>
    </row>
    <row r="286" spans="1:1">
      <c r="A286" s="66">
        <v>303</v>
      </c>
    </row>
    <row r="287" spans="1:1">
      <c r="A287" s="66">
        <v>304</v>
      </c>
    </row>
    <row r="288" spans="1:1">
      <c r="A288" s="66">
        <v>305</v>
      </c>
    </row>
    <row r="289" spans="1:1">
      <c r="A289" s="66">
        <v>306</v>
      </c>
    </row>
    <row r="290" spans="1:1">
      <c r="A290" s="66">
        <v>307</v>
      </c>
    </row>
    <row r="291" spans="1:1">
      <c r="A291" s="66">
        <v>308</v>
      </c>
    </row>
    <row r="292" spans="1:1">
      <c r="A292" s="66">
        <v>309</v>
      </c>
    </row>
    <row r="293" spans="1:1">
      <c r="A293" s="66">
        <v>310</v>
      </c>
    </row>
    <row r="294" spans="1:1">
      <c r="A294" s="66">
        <v>311</v>
      </c>
    </row>
    <row r="295" spans="1:1">
      <c r="A295" s="66">
        <v>312</v>
      </c>
    </row>
    <row r="296" spans="1:1">
      <c r="A296" s="66">
        <v>313</v>
      </c>
    </row>
    <row r="297" spans="1:1">
      <c r="A297" s="66">
        <v>314</v>
      </c>
    </row>
    <row r="298" spans="1:1">
      <c r="A298" s="66">
        <v>315</v>
      </c>
    </row>
    <row r="299" spans="1:1">
      <c r="A299" s="66">
        <v>316</v>
      </c>
    </row>
    <row r="300" spans="1:1">
      <c r="A300" s="66">
        <v>317</v>
      </c>
    </row>
    <row r="301" spans="1:1">
      <c r="A301" s="66">
        <v>318</v>
      </c>
    </row>
    <row r="302" spans="1:1">
      <c r="A302" s="66">
        <v>319</v>
      </c>
    </row>
    <row r="303" spans="1:1">
      <c r="A303" s="66">
        <v>320</v>
      </c>
    </row>
    <row r="304" spans="1:1">
      <c r="A304" s="66">
        <v>321</v>
      </c>
    </row>
    <row r="305" spans="1:1">
      <c r="A305" s="66">
        <v>322</v>
      </c>
    </row>
    <row r="306" spans="1:1">
      <c r="A306" s="66">
        <v>323</v>
      </c>
    </row>
    <row r="307" spans="1:1">
      <c r="A307" s="66">
        <v>324</v>
      </c>
    </row>
    <row r="308" spans="1:1">
      <c r="A308" s="66">
        <v>325</v>
      </c>
    </row>
    <row r="309" spans="1:1">
      <c r="A309" s="66">
        <v>326</v>
      </c>
    </row>
    <row r="310" spans="1:1">
      <c r="A310" s="66">
        <v>327</v>
      </c>
    </row>
    <row r="311" spans="1:1">
      <c r="A311" s="66">
        <v>328</v>
      </c>
    </row>
    <row r="312" spans="1:1">
      <c r="A312" s="66">
        <v>329</v>
      </c>
    </row>
    <row r="313" spans="1:1">
      <c r="A313" s="66">
        <v>330</v>
      </c>
    </row>
    <row r="314" spans="1:1">
      <c r="A314" s="66">
        <v>331</v>
      </c>
    </row>
    <row r="315" spans="1:1">
      <c r="A315" s="66">
        <v>332</v>
      </c>
    </row>
    <row r="316" spans="1:1">
      <c r="A316" s="66">
        <v>333</v>
      </c>
    </row>
    <row r="317" spans="1:1">
      <c r="A317" s="66">
        <v>334</v>
      </c>
    </row>
    <row r="318" spans="1:1">
      <c r="A318" s="66">
        <v>335</v>
      </c>
    </row>
    <row r="319" spans="1:1">
      <c r="A319" s="66">
        <v>336</v>
      </c>
    </row>
    <row r="320" spans="1:1">
      <c r="A320" s="66">
        <v>337</v>
      </c>
    </row>
    <row r="321" spans="1:1">
      <c r="A321" s="66">
        <v>338</v>
      </c>
    </row>
    <row r="322" spans="1:1">
      <c r="A322" s="66">
        <v>339</v>
      </c>
    </row>
    <row r="323" spans="1:1">
      <c r="A323" s="66">
        <v>340</v>
      </c>
    </row>
    <row r="324" spans="1:1">
      <c r="A324" s="66">
        <v>341</v>
      </c>
    </row>
    <row r="325" spans="1:1">
      <c r="A325" s="66">
        <v>342</v>
      </c>
    </row>
    <row r="326" spans="1:1">
      <c r="A326" s="66">
        <v>343</v>
      </c>
    </row>
    <row r="327" spans="1:1">
      <c r="A327" s="66">
        <v>344</v>
      </c>
    </row>
    <row r="328" spans="1:1">
      <c r="A328" s="66">
        <v>345</v>
      </c>
    </row>
    <row r="329" spans="1:1">
      <c r="A329" s="66">
        <v>346</v>
      </c>
    </row>
    <row r="330" spans="1:1">
      <c r="A330" s="66">
        <v>347</v>
      </c>
    </row>
    <row r="331" spans="1:1">
      <c r="A331" s="66">
        <v>348</v>
      </c>
    </row>
    <row r="332" spans="1:1">
      <c r="A332" s="66">
        <v>349</v>
      </c>
    </row>
    <row r="333" spans="1:1">
      <c r="A333" s="66">
        <v>350</v>
      </c>
    </row>
    <row r="334" spans="1:1">
      <c r="A334" s="66">
        <v>351</v>
      </c>
    </row>
    <row r="335" spans="1:1">
      <c r="A335" s="66">
        <v>352</v>
      </c>
    </row>
    <row r="336" spans="1:1">
      <c r="A336" s="66">
        <v>353</v>
      </c>
    </row>
    <row r="337" spans="1:1">
      <c r="A337" s="66">
        <v>354</v>
      </c>
    </row>
    <row r="338" spans="1:1">
      <c r="A338" s="66">
        <v>355</v>
      </c>
    </row>
    <row r="339" spans="1:1">
      <c r="A339" s="66">
        <v>356</v>
      </c>
    </row>
    <row r="340" spans="1:1">
      <c r="A340" s="66">
        <v>357</v>
      </c>
    </row>
    <row r="341" spans="1:1">
      <c r="A341" s="66">
        <v>358</v>
      </c>
    </row>
    <row r="342" spans="1:1">
      <c r="A342" s="66">
        <v>359</v>
      </c>
    </row>
    <row r="343" spans="1:1">
      <c r="A343" s="66">
        <v>360</v>
      </c>
    </row>
  </sheetData>
  <sortState xmlns:xlrd2="http://schemas.microsoft.com/office/spreadsheetml/2017/richdata2" ref="B4:N74">
    <sortCondition descending="1" ref="E4:E74"/>
    <sortCondition ref="B4:B74"/>
    <sortCondition ref="C4:C74"/>
  </sortState>
  <mergeCells count="1">
    <mergeCell ref="A1:G1"/>
  </mergeCells>
  <printOptions horizontalCentered="1"/>
  <pageMargins left="0.78740157480314965" right="0.78740157480314965" top="0.78740157480314965" bottom="0.59055118110236227" header="0.51181102362204722" footer="0.51181102362204722"/>
  <pageSetup orientation="landscape" horizontalDpi="360" verticalDpi="360" r:id="rId1"/>
  <headerFooter alignWithMargins="0">
    <oddHeader>&amp;C&amp;"Copperplate Gothic Bold,Normal"&amp;14Meilleurs pointeurs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r:id="rId4" name="Button 1">
              <controlPr defaultSize="0" autoFill="0" autoLine="0" autoPict="0" macro="[0]!Erudition">
                <anchor moveWithCells="1" sizeWithCells="1">
                  <from>
                    <xdr:col>1</xdr:col>
                    <xdr:colOff>0</xdr:colOff>
                    <xdr:row>1</xdr:row>
                    <xdr:rowOff>0</xdr:rowOff>
                  </from>
                  <to>
                    <xdr:col>1</xdr:col>
                    <xdr:colOff>533400</xdr:colOff>
                    <xdr:row>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r:id="rId5" name="Button 2">
              <controlPr defaultSize="0" autoFill="0" autoLine="0" autoPict="0" macro="[0]!TriParEcole">
                <anchor moveWithCells="1" sizeWithCells="1">
                  <from>
                    <xdr:col>2</xdr:col>
                    <xdr:colOff>0</xdr:colOff>
                    <xdr:row>1</xdr:row>
                    <xdr:rowOff>0</xdr:rowOff>
                  </from>
                  <to>
                    <xdr:col>2</xdr:col>
                    <xdr:colOff>800100</xdr:colOff>
                    <xdr:row>2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5"/>
  <sheetViews>
    <sheetView topLeftCell="A7" workbookViewId="0">
      <selection activeCell="G29" sqref="G29"/>
    </sheetView>
  </sheetViews>
  <sheetFormatPr defaultColWidth="11.42578125" defaultRowHeight="12.75"/>
  <cols>
    <col min="1" max="1" width="6.42578125" bestFit="1" customWidth="1"/>
    <col min="2" max="2" width="8" bestFit="1" customWidth="1"/>
    <col min="3" max="3" width="6.42578125" bestFit="1" customWidth="1"/>
    <col min="4" max="4" width="41.140625" customWidth="1"/>
    <col min="5" max="5" width="9.140625" bestFit="1" customWidth="1"/>
    <col min="6" max="6" width="3.5703125" customWidth="1"/>
    <col min="7" max="7" width="9.140625" bestFit="1" customWidth="1"/>
    <col min="8" max="8" width="41.140625" customWidth="1"/>
  </cols>
  <sheetData>
    <row r="1" spans="1:8" ht="15.75">
      <c r="A1" s="172" t="s">
        <v>446</v>
      </c>
      <c r="B1" s="173"/>
      <c r="C1" s="173"/>
      <c r="D1" s="173"/>
      <c r="E1" s="173"/>
      <c r="F1" s="173"/>
      <c r="G1" s="173"/>
      <c r="H1" s="173"/>
    </row>
    <row r="3" spans="1:8">
      <c r="A3" s="128" t="s">
        <v>1</v>
      </c>
      <c r="B3" s="128" t="s">
        <v>2</v>
      </c>
      <c r="C3" s="128" t="s">
        <v>3</v>
      </c>
      <c r="D3" s="128" t="s">
        <v>4</v>
      </c>
      <c r="E3" s="128" t="s">
        <v>5</v>
      </c>
      <c r="F3" s="128"/>
      <c r="G3" s="128" t="s">
        <v>5</v>
      </c>
      <c r="H3" s="128" t="s">
        <v>6</v>
      </c>
    </row>
    <row r="4" spans="1:8">
      <c r="A4" s="171" t="s">
        <v>7</v>
      </c>
      <c r="B4" s="129">
        <v>13</v>
      </c>
      <c r="C4" s="129">
        <v>301</v>
      </c>
      <c r="D4" s="130" t="str">
        <f>'Tableaux 3e'!$B$7</f>
        <v>A1  Académie Saint-Louis</v>
      </c>
      <c r="E4" s="131">
        <v>315</v>
      </c>
      <c r="F4" s="131" t="s">
        <v>8</v>
      </c>
      <c r="G4" s="131">
        <v>530</v>
      </c>
      <c r="H4" s="134" t="str">
        <f>'Tableaux 3e'!$B$8</f>
        <v>A2  Collège Durocher Saint-Lambert A</v>
      </c>
    </row>
    <row r="5" spans="1:8">
      <c r="A5" s="171"/>
      <c r="B5" s="129">
        <v>14</v>
      </c>
      <c r="C5" s="129">
        <f>C4+1</f>
        <v>302</v>
      </c>
      <c r="D5" s="130" t="str">
        <f>'Tableaux 3e'!$B$16</f>
        <v>B1  É.S. Joseph-François-Perrault A</v>
      </c>
      <c r="E5" s="131">
        <v>370</v>
      </c>
      <c r="F5" s="131" t="s">
        <v>8</v>
      </c>
      <c r="G5" s="131">
        <v>365</v>
      </c>
      <c r="H5" s="134" t="str">
        <f>'Tableaux 3e'!$B$17</f>
        <v>B2  É.S. de l'Île</v>
      </c>
    </row>
    <row r="6" spans="1:8">
      <c r="A6" s="171"/>
      <c r="B6" s="129">
        <v>15</v>
      </c>
      <c r="C6" s="129">
        <f t="shared" ref="C6:C33" si="0">C5+1</f>
        <v>303</v>
      </c>
      <c r="D6" s="130" t="str">
        <f>'Tableaux 3e'!$B$26</f>
        <v>C1  École internationale du Phare</v>
      </c>
      <c r="E6" s="131">
        <v>240</v>
      </c>
      <c r="F6" s="131" t="s">
        <v>8</v>
      </c>
      <c r="G6" s="131">
        <v>485</v>
      </c>
      <c r="H6" s="134" t="str">
        <f>'Tableaux 3e'!$B$27</f>
        <v>C2  É.S. Samuel-de-Champlain</v>
      </c>
    </row>
    <row r="7" spans="1:8">
      <c r="A7" s="171"/>
      <c r="B7" s="129">
        <v>16</v>
      </c>
      <c r="C7" s="129">
        <f t="shared" si="0"/>
        <v>304</v>
      </c>
      <c r="D7" s="130" t="str">
        <f>'Tableaux 3e'!$B$35</f>
        <v>D1  École d'éducation internationale A</v>
      </c>
      <c r="E7" s="131">
        <v>455</v>
      </c>
      <c r="F7" s="131" t="s">
        <v>8</v>
      </c>
      <c r="G7" s="131">
        <v>305</v>
      </c>
      <c r="H7" s="134" t="str">
        <f>'Tableaux 3e'!$B$36</f>
        <v>D2  Collège Mont-Saint-Louis A</v>
      </c>
    </row>
    <row r="8" spans="1:8">
      <c r="A8" s="170" t="s">
        <v>9</v>
      </c>
      <c r="B8" s="129">
        <v>13</v>
      </c>
      <c r="C8" s="129">
        <f t="shared" si="0"/>
        <v>305</v>
      </c>
      <c r="D8" s="130" t="str">
        <f>'Tableaux 3e'!$B$7</f>
        <v>A1  Académie Saint-Louis</v>
      </c>
      <c r="E8" s="131">
        <v>475</v>
      </c>
      <c r="F8" s="131" t="s">
        <v>8</v>
      </c>
      <c r="G8" s="131">
        <v>180</v>
      </c>
      <c r="H8" s="134" t="str">
        <f>'Tableaux 3e'!$B$9</f>
        <v>A3  Collège Regina Assumpta B</v>
      </c>
    </row>
    <row r="9" spans="1:8">
      <c r="A9" s="171"/>
      <c r="B9" s="129">
        <v>14</v>
      </c>
      <c r="C9" s="129">
        <f t="shared" si="0"/>
        <v>306</v>
      </c>
      <c r="D9" s="130" t="str">
        <f>'Tableaux 3e'!$B$16</f>
        <v>B1  É.S. Joseph-François-Perrault A</v>
      </c>
      <c r="E9" s="131">
        <v>335</v>
      </c>
      <c r="F9" s="131" t="s">
        <v>8</v>
      </c>
      <c r="G9" s="131">
        <v>350</v>
      </c>
      <c r="H9" s="134" t="str">
        <f>'Tableaux 3e'!$B$18</f>
        <v>B3  É.S. Sophie-Barat</v>
      </c>
    </row>
    <row r="10" spans="1:8">
      <c r="A10" s="171"/>
      <c r="B10" s="129">
        <v>15</v>
      </c>
      <c r="C10" s="129">
        <f t="shared" si="0"/>
        <v>307</v>
      </c>
      <c r="D10" s="130" t="str">
        <f>'Tableaux 3e'!$B$26</f>
        <v>C1  École internationale du Phare</v>
      </c>
      <c r="E10" s="131">
        <v>185</v>
      </c>
      <c r="F10" s="131" t="s">
        <v>8</v>
      </c>
      <c r="G10" s="131">
        <v>460</v>
      </c>
      <c r="H10" s="134" t="str">
        <f>'Tableaux 3e'!$B$28</f>
        <v>C3  Collège Jean-de-Brébeuf</v>
      </c>
    </row>
    <row r="11" spans="1:8">
      <c r="A11" s="171"/>
      <c r="B11" s="129">
        <v>16</v>
      </c>
      <c r="C11" s="129">
        <f t="shared" si="0"/>
        <v>308</v>
      </c>
      <c r="D11" s="130" t="str">
        <f>'Tableaux 3e'!$B$35</f>
        <v>D1  École d'éducation internationale A</v>
      </c>
      <c r="E11" s="131">
        <v>460</v>
      </c>
      <c r="F11" s="131" t="s">
        <v>8</v>
      </c>
      <c r="G11" s="131">
        <v>235</v>
      </c>
      <c r="H11" s="134" t="str">
        <f>'Tableaux 3e'!$B$37</f>
        <v>D3  Collège Sainte-Anne</v>
      </c>
    </row>
    <row r="12" spans="1:8">
      <c r="A12" s="170" t="s">
        <v>10</v>
      </c>
      <c r="B12" s="129">
        <v>13</v>
      </c>
      <c r="C12" s="129">
        <f t="shared" si="0"/>
        <v>309</v>
      </c>
      <c r="D12" s="130" t="str">
        <f>'Tableaux 3e'!$B$8</f>
        <v>A2  Collège Durocher Saint-Lambert A</v>
      </c>
      <c r="E12" s="131">
        <v>555</v>
      </c>
      <c r="F12" s="131" t="s">
        <v>8</v>
      </c>
      <c r="G12" s="131">
        <v>195</v>
      </c>
      <c r="H12" s="134" t="str">
        <f>'Tableaux 3e'!$B$9</f>
        <v>A3  Collège Regina Assumpta B</v>
      </c>
    </row>
    <row r="13" spans="1:8">
      <c r="A13" s="171"/>
      <c r="B13" s="129">
        <v>14</v>
      </c>
      <c r="C13" s="129">
        <f t="shared" si="0"/>
        <v>310</v>
      </c>
      <c r="D13" s="130" t="str">
        <f>'Tableaux 3e'!$B$17</f>
        <v>B2  É.S. de l'Île</v>
      </c>
      <c r="E13" s="131">
        <v>305</v>
      </c>
      <c r="F13" s="131" t="s">
        <v>8</v>
      </c>
      <c r="G13" s="131">
        <v>310</v>
      </c>
      <c r="H13" s="134" t="str">
        <f>'Tableaux 3e'!$B$18</f>
        <v>B3  É.S. Sophie-Barat</v>
      </c>
    </row>
    <row r="14" spans="1:8">
      <c r="A14" s="171"/>
      <c r="B14" s="129">
        <v>15</v>
      </c>
      <c r="C14" s="129">
        <f t="shared" si="0"/>
        <v>311</v>
      </c>
      <c r="D14" s="130" t="str">
        <f>'Tableaux 3e'!$B$27</f>
        <v>C2  É.S. Samuel-de-Champlain</v>
      </c>
      <c r="E14" s="131">
        <v>320</v>
      </c>
      <c r="F14" s="131" t="s">
        <v>8</v>
      </c>
      <c r="G14" s="131">
        <v>445</v>
      </c>
      <c r="H14" s="134" t="str">
        <f>'Tableaux 3e'!$B$28</f>
        <v>C3  Collège Jean-de-Brébeuf</v>
      </c>
    </row>
    <row r="15" spans="1:8">
      <c r="A15" s="171"/>
      <c r="B15" s="129">
        <v>16</v>
      </c>
      <c r="C15" s="129">
        <f t="shared" si="0"/>
        <v>312</v>
      </c>
      <c r="D15" s="130" t="str">
        <f>'Tableaux 3e'!$B$36</f>
        <v>D2  Collège Mont-Saint-Louis A</v>
      </c>
      <c r="E15" s="131">
        <v>315</v>
      </c>
      <c r="F15" s="131" t="s">
        <v>8</v>
      </c>
      <c r="G15" s="131">
        <v>335</v>
      </c>
      <c r="H15" s="134" t="str">
        <f>'Tableaux 3e'!$B$37</f>
        <v>D3  Collège Sainte-Anne</v>
      </c>
    </row>
    <row r="16" spans="1:8">
      <c r="A16" s="170" t="s">
        <v>11</v>
      </c>
      <c r="B16" s="129">
        <v>15</v>
      </c>
      <c r="C16" s="129">
        <f t="shared" si="0"/>
        <v>313</v>
      </c>
      <c r="D16" s="132" t="str">
        <f>'Pyramides 3e'!$G$5</f>
        <v>1A  Collège Durocher Saint-Lambert A</v>
      </c>
      <c r="E16" s="131">
        <v>460</v>
      </c>
      <c r="F16" s="131" t="s">
        <v>8</v>
      </c>
      <c r="G16" s="131">
        <v>275</v>
      </c>
      <c r="H16" s="133" t="str">
        <f>'Pyramides 3e'!$G$11</f>
        <v>2B  Joseph François Perreault A</v>
      </c>
    </row>
    <row r="17" spans="1:8">
      <c r="A17" s="171"/>
      <c r="B17" s="129">
        <v>16</v>
      </c>
      <c r="C17" s="129">
        <f t="shared" si="0"/>
        <v>314</v>
      </c>
      <c r="D17" s="132" t="str">
        <f>'Pyramides 3e'!$G$15</f>
        <v>1C  Jean-de-Brébeuf</v>
      </c>
      <c r="E17" s="131">
        <v>505</v>
      </c>
      <c r="F17" s="131" t="s">
        <v>8</v>
      </c>
      <c r="G17" s="131">
        <v>230</v>
      </c>
      <c r="H17" s="133" t="str">
        <f>'Pyramides 3e'!$G$21</f>
        <v>2D  Collège Sainte-Anne</v>
      </c>
    </row>
    <row r="18" spans="1:8">
      <c r="A18" s="171"/>
      <c r="B18" s="129">
        <v>17</v>
      </c>
      <c r="C18" s="129">
        <f t="shared" si="0"/>
        <v>315</v>
      </c>
      <c r="D18" s="132" t="str">
        <f>'Pyramides 3e'!$G$25</f>
        <v>1B  École secondaire Sophie-Barat</v>
      </c>
      <c r="E18" s="131">
        <v>250</v>
      </c>
      <c r="F18" s="131" t="s">
        <v>8</v>
      </c>
      <c r="G18" s="131">
        <v>450</v>
      </c>
      <c r="H18" s="133" t="str">
        <f>'Pyramides 3e'!$G$31</f>
        <v>2A  Académie Saint-Louis</v>
      </c>
    </row>
    <row r="19" spans="1:8">
      <c r="A19" s="171"/>
      <c r="B19" s="129">
        <v>18</v>
      </c>
      <c r="C19" s="129">
        <f t="shared" si="0"/>
        <v>316</v>
      </c>
      <c r="D19" s="132" t="str">
        <f>'Pyramides 3e'!$G$35</f>
        <v>1D  École d'éducation internationale A</v>
      </c>
      <c r="E19" s="131">
        <v>420</v>
      </c>
      <c r="F19" s="131" t="s">
        <v>8</v>
      </c>
      <c r="G19" s="131">
        <v>295</v>
      </c>
      <c r="H19" s="133" t="str">
        <f>'Pyramides 3e'!$G$41</f>
        <v>2C  É.S. Samuel-de-Champlain</v>
      </c>
    </row>
    <row r="20" spans="1:8">
      <c r="A20" s="171"/>
      <c r="B20" s="129">
        <v>19</v>
      </c>
      <c r="C20" s="129">
        <f t="shared" si="0"/>
        <v>317</v>
      </c>
      <c r="D20" s="132" t="str">
        <f>'Tableaux 3e'!$B$45</f>
        <v>3A  Collège Regina Assumpta B</v>
      </c>
      <c r="E20" s="131">
        <v>295</v>
      </c>
      <c r="F20" s="131" t="s">
        <v>8</v>
      </c>
      <c r="G20" s="131">
        <v>390</v>
      </c>
      <c r="H20" s="135" t="str">
        <f>'Tableaux 3e'!$B$46</f>
        <v>3B  É.S. de l'Île</v>
      </c>
    </row>
    <row r="21" spans="1:8">
      <c r="A21" s="171"/>
      <c r="B21" s="129">
        <v>20</v>
      </c>
      <c r="C21" s="129">
        <f t="shared" si="0"/>
        <v>318</v>
      </c>
      <c r="D21" s="132" t="str">
        <f>'Tableaux 3e'!$B$47</f>
        <v>3C  École internationale du Phare</v>
      </c>
      <c r="E21" s="131">
        <v>315</v>
      </c>
      <c r="F21" s="131" t="s">
        <v>8</v>
      </c>
      <c r="G21" s="131">
        <v>325</v>
      </c>
      <c r="H21" s="135" t="str">
        <f>'Tableaux 3e'!$B$48</f>
        <v>3D  Collège Mont-Saint-Louis A</v>
      </c>
    </row>
    <row r="22" spans="1:8">
      <c r="A22" s="170" t="s">
        <v>12</v>
      </c>
      <c r="B22" s="129">
        <v>15</v>
      </c>
      <c r="C22" s="129">
        <f t="shared" si="0"/>
        <v>319</v>
      </c>
      <c r="D22" s="132" t="str">
        <f>'Pyramides 3e'!$I$8</f>
        <v>G313  Collège Durocher Saint-Lambert A</v>
      </c>
      <c r="E22" s="131">
        <v>435</v>
      </c>
      <c r="F22" s="131" t="s">
        <v>8</v>
      </c>
      <c r="G22" s="131">
        <v>295</v>
      </c>
      <c r="H22" s="135" t="str">
        <f>'Pyramides 3e'!$I$18</f>
        <v>G314  Jean-de-Brébeuf</v>
      </c>
    </row>
    <row r="23" spans="1:8">
      <c r="A23" s="171"/>
      <c r="B23" s="129">
        <v>16</v>
      </c>
      <c r="C23" s="129">
        <f t="shared" si="0"/>
        <v>320</v>
      </c>
      <c r="D23" s="132" t="str">
        <f>'Pyramides 3e'!$I$28</f>
        <v>G315  Académie Saint-Louis</v>
      </c>
      <c r="E23" s="131">
        <v>410</v>
      </c>
      <c r="F23" s="131" t="s">
        <v>8</v>
      </c>
      <c r="G23" s="131">
        <v>325</v>
      </c>
      <c r="H23" s="135" t="str">
        <f>'Pyramides 3e'!$I$38</f>
        <v>G316   École d'éducation internationale A</v>
      </c>
    </row>
    <row r="24" spans="1:8">
      <c r="A24" s="171"/>
      <c r="B24" s="129">
        <v>17</v>
      </c>
      <c r="C24" s="129">
        <f t="shared" si="0"/>
        <v>321</v>
      </c>
      <c r="D24" s="132" t="str">
        <f>'Pyramides 3e'!$E$8</f>
        <v>P313   Joseph François Perreault A</v>
      </c>
      <c r="E24" s="131">
        <v>455</v>
      </c>
      <c r="F24" s="131" t="s">
        <v>8</v>
      </c>
      <c r="G24" s="131">
        <v>325</v>
      </c>
      <c r="H24" s="135" t="str">
        <f>'Pyramides 3e'!$E$18</f>
        <v>P314    Collège Sainte-Anne</v>
      </c>
    </row>
    <row r="25" spans="1:8">
      <c r="A25" s="171"/>
      <c r="B25" s="129">
        <v>18</v>
      </c>
      <c r="C25" s="129">
        <f t="shared" si="0"/>
        <v>322</v>
      </c>
      <c r="D25" s="132" t="str">
        <f>'Pyramides 3e'!$E$28</f>
        <v>P315  École secondaire Sophie-Barat</v>
      </c>
      <c r="E25" s="131">
        <v>385</v>
      </c>
      <c r="F25" s="131" t="s">
        <v>8</v>
      </c>
      <c r="G25" s="131">
        <v>415</v>
      </c>
      <c r="H25" s="135" t="str">
        <f>'Pyramides 3e'!$E$38</f>
        <v>P316  É.S. Samuel-de-Champlain</v>
      </c>
    </row>
    <row r="26" spans="1:8">
      <c r="A26" s="171"/>
      <c r="B26" s="129">
        <v>19</v>
      </c>
      <c r="C26" s="129">
        <f t="shared" si="0"/>
        <v>323</v>
      </c>
      <c r="D26" s="132" t="str">
        <f>'Tableaux 3e'!$B$45</f>
        <v>3A  Collège Regina Assumpta B</v>
      </c>
      <c r="E26" s="131">
        <v>480</v>
      </c>
      <c r="F26" s="131" t="s">
        <v>8</v>
      </c>
      <c r="G26" s="131">
        <v>165</v>
      </c>
      <c r="H26" s="135" t="str">
        <f>'Tableaux 3e'!$B$47</f>
        <v>3C  École internationale du Phare</v>
      </c>
    </row>
    <row r="27" spans="1:8">
      <c r="A27" s="171"/>
      <c r="B27" s="129">
        <v>20</v>
      </c>
      <c r="C27" s="129">
        <f t="shared" si="0"/>
        <v>324</v>
      </c>
      <c r="D27" s="132" t="str">
        <f>'Tableaux 3e'!$B$46</f>
        <v>3B  É.S. de l'Île</v>
      </c>
      <c r="E27" s="131">
        <v>265</v>
      </c>
      <c r="F27" s="131" t="s">
        <v>8</v>
      </c>
      <c r="G27" s="131">
        <v>330</v>
      </c>
      <c r="H27" s="135" t="str">
        <f>'Tableaux 3e'!$B$48</f>
        <v>3D  Collège Mont-Saint-Louis A</v>
      </c>
    </row>
    <row r="28" spans="1:8">
      <c r="A28" s="170" t="s">
        <v>13</v>
      </c>
      <c r="B28" s="132" t="s">
        <v>447</v>
      </c>
      <c r="C28" s="129">
        <f t="shared" si="0"/>
        <v>325</v>
      </c>
      <c r="D28" s="132" t="str">
        <f>'Pyramides 3e'!$L$8</f>
        <v>G319  Collège Durocher Saint-Lambert A</v>
      </c>
      <c r="E28" s="131">
        <v>385</v>
      </c>
      <c r="F28" s="131" t="s">
        <v>8</v>
      </c>
      <c r="G28" s="131">
        <v>315</v>
      </c>
      <c r="H28" s="135" t="str">
        <f>'Pyramides 3e'!$L$18</f>
        <v>G320   Académie Saint-Louis</v>
      </c>
    </row>
    <row r="29" spans="1:8">
      <c r="A29" s="171"/>
      <c r="B29" s="129">
        <v>15</v>
      </c>
      <c r="C29" s="129">
        <f t="shared" si="0"/>
        <v>326</v>
      </c>
      <c r="D29" s="132" t="str">
        <f>'Pyramides 3e'!$L$28</f>
        <v>P319   Jean-de-Brébeuf</v>
      </c>
      <c r="E29" s="131">
        <v>340</v>
      </c>
      <c r="F29" s="131" t="s">
        <v>8</v>
      </c>
      <c r="G29" s="131">
        <v>400</v>
      </c>
      <c r="H29" s="135" t="str">
        <f>'Pyramides 3e'!$L$38</f>
        <v>P320   École d'éducation internationale A</v>
      </c>
    </row>
    <row r="30" spans="1:8">
      <c r="A30" s="171"/>
      <c r="B30" s="129">
        <v>16</v>
      </c>
      <c r="C30" s="129">
        <f t="shared" si="0"/>
        <v>327</v>
      </c>
      <c r="D30" s="132" t="str">
        <f>'Pyramides 3e'!$B$8</f>
        <v>G321  Joseph François Perreault A</v>
      </c>
      <c r="E30" s="131">
        <v>290</v>
      </c>
      <c r="F30" s="131" t="s">
        <v>8</v>
      </c>
      <c r="G30" s="131">
        <v>385</v>
      </c>
      <c r="H30" s="135" t="str">
        <f>'Pyramides 3e'!$B$18</f>
        <v>G322  É.S. Samuel-de-Champlain</v>
      </c>
    </row>
    <row r="31" spans="1:8">
      <c r="A31" s="171"/>
      <c r="B31" s="129">
        <v>17</v>
      </c>
      <c r="C31" s="129">
        <f t="shared" si="0"/>
        <v>328</v>
      </c>
      <c r="D31" s="132" t="str">
        <f>'Pyramides 3e'!$B$28</f>
        <v>P321  Collège Sainte-Anne</v>
      </c>
      <c r="E31" s="131">
        <v>275</v>
      </c>
      <c r="F31" s="131" t="s">
        <v>8</v>
      </c>
      <c r="G31" s="131">
        <v>355</v>
      </c>
      <c r="H31" s="135" t="str">
        <f>'Pyramides 3e'!$B$38</f>
        <v>P322  École secondaire Sophie-Barat</v>
      </c>
    </row>
    <row r="32" spans="1:8">
      <c r="A32" s="171"/>
      <c r="B32" s="129">
        <v>18</v>
      </c>
      <c r="C32" s="129">
        <f t="shared" si="0"/>
        <v>329</v>
      </c>
      <c r="D32" s="132" t="str">
        <f>'Tableaux 3e'!$B$45</f>
        <v>3A  Collège Regina Assumpta B</v>
      </c>
      <c r="E32" s="131">
        <v>315</v>
      </c>
      <c r="F32" s="131" t="s">
        <v>8</v>
      </c>
      <c r="G32" s="131">
        <v>325</v>
      </c>
      <c r="H32" s="135" t="str">
        <f>'Tableaux 3e'!$B$48</f>
        <v>3D  Collège Mont-Saint-Louis A</v>
      </c>
    </row>
    <row r="33" spans="1:8">
      <c r="A33" s="171"/>
      <c r="B33" s="129">
        <v>19</v>
      </c>
      <c r="C33" s="129">
        <f t="shared" si="0"/>
        <v>330</v>
      </c>
      <c r="D33" s="132" t="str">
        <f>'Tableaux 3e'!$B$46</f>
        <v>3B  É.S. de l'Île</v>
      </c>
      <c r="E33" s="131">
        <v>385</v>
      </c>
      <c r="F33" s="131" t="s">
        <v>8</v>
      </c>
      <c r="G33" s="131">
        <v>160</v>
      </c>
      <c r="H33" s="135" t="str">
        <f>'Tableaux 3e'!$B$47</f>
        <v>3C  École internationale du Phare</v>
      </c>
    </row>
    <row r="35" spans="1:8">
      <c r="A35" s="127" t="s">
        <v>14</v>
      </c>
    </row>
  </sheetData>
  <mergeCells count="7">
    <mergeCell ref="A28:A33"/>
    <mergeCell ref="A1:H1"/>
    <mergeCell ref="A4:A7"/>
    <mergeCell ref="A8:A11"/>
    <mergeCell ref="A12:A15"/>
    <mergeCell ref="A16:A21"/>
    <mergeCell ref="A22:A27"/>
  </mergeCells>
  <pageMargins left="0.7" right="0.7" top="0.75" bottom="0.75" header="0.3" footer="0.3"/>
  <pageSetup orientation="landscape" horizontalDpi="4294967293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FC11DE416D87B4982C0F6C7F6861911" ma:contentTypeVersion="16" ma:contentTypeDescription="Create a new document." ma:contentTypeScope="" ma:versionID="30cd9785973c9ec2a7a8639999369540">
  <xsd:schema xmlns:xsd="http://www.w3.org/2001/XMLSchema" xmlns:xs="http://www.w3.org/2001/XMLSchema" xmlns:p="http://schemas.microsoft.com/office/2006/metadata/properties" xmlns:ns2="1cbe3265-2c62-4b8e-ba01-77c9ca56caf9" xmlns:ns3="12d40518-b4c4-4a8f-af8c-64c880caf988" targetNamespace="http://schemas.microsoft.com/office/2006/metadata/properties" ma:root="true" ma:fieldsID="3a3996c9d59a5025e5f4d95eddb44a95" ns2:_="" ns3:_="">
    <xsd:import namespace="1cbe3265-2c62-4b8e-ba01-77c9ca56caf9"/>
    <xsd:import namespace="12d40518-b4c4-4a8f-af8c-64c880caf98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be3265-2c62-4b8e-ba01-77c9ca56caf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Image Tags" ma:readOnly="false" ma:fieldId="{5cf76f15-5ced-4ddc-b409-7134ff3c332f}" ma:taxonomyMulti="true" ma:sspId="7f9e6498-fa92-4952-9fb6-59aad6fc56e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d40518-b4c4-4a8f-af8c-64c880caf988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60ffcd89-efdc-4ebf-b386-212d7a635ec5}" ma:internalName="TaxCatchAll" ma:showField="CatchAllData" ma:web="12d40518-b4c4-4a8f-af8c-64c880caf98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cbe3265-2c62-4b8e-ba01-77c9ca56caf9">
      <Terms xmlns="http://schemas.microsoft.com/office/infopath/2007/PartnerControls"/>
    </lcf76f155ced4ddcb4097134ff3c332f>
    <TaxCatchAll xmlns="12d40518-b4c4-4a8f-af8c-64c880caf988" xsi:nil="true"/>
  </documentManagement>
</p:properties>
</file>

<file path=customXml/itemProps1.xml><?xml version="1.0" encoding="utf-8"?>
<ds:datastoreItem xmlns:ds="http://schemas.openxmlformats.org/officeDocument/2006/customXml" ds:itemID="{91290430-2753-4FF0-AA01-6BAC71432979}"/>
</file>

<file path=customXml/itemProps2.xml><?xml version="1.0" encoding="utf-8"?>
<ds:datastoreItem xmlns:ds="http://schemas.openxmlformats.org/officeDocument/2006/customXml" ds:itemID="{663B4D8C-CB41-49CC-9B8A-616B4424E06D}"/>
</file>

<file path=customXml/itemProps3.xml><?xml version="1.0" encoding="utf-8"?>
<ds:datastoreItem xmlns:ds="http://schemas.openxmlformats.org/officeDocument/2006/customXml" ds:itemID="{CC19CDD0-5BC4-4C52-8EA2-535B5CE545E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Jean-François Laramée</dc:creator>
  <cp:keywords/>
  <dc:description/>
  <cp:lastModifiedBy>Mathieu Bergeron</cp:lastModifiedBy>
  <cp:revision/>
  <dcterms:created xsi:type="dcterms:W3CDTF">2005-05-01T03:16:57Z</dcterms:created>
  <dcterms:modified xsi:type="dcterms:W3CDTF">2025-05-03T21:14:44Z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0x0101003FC11DE416D87B4982C0F6C7F6861911</vt:lpwstr>
  </property>
</Properties>
</file>